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I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196" i="1"/>
</calcChain>
</file>

<file path=xl/sharedStrings.xml><?xml version="1.0" encoding="utf-8"?>
<sst xmlns="http://schemas.openxmlformats.org/spreadsheetml/2006/main" count="408" uniqueCount="120">
  <si>
    <t>Школа</t>
  </si>
  <si>
    <t>Утвердил:</t>
  </si>
  <si>
    <t>должность</t>
  </si>
  <si>
    <t>Начальник КШП МКУ "КПиСП"</t>
  </si>
  <si>
    <t>Типовое примерное меню приготавливаемых блюд</t>
  </si>
  <si>
    <t>фамилия</t>
  </si>
  <si>
    <t>Сунцов Ф.В.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</si>
  <si>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</si>
  <si>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</si>
  <si>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</si>
  <si>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</si>
  <si>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</si>
  <si>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</si>
  <si>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</si>
  <si>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</si>
  <si>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</si>
  <si>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</si>
  <si>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</si>
  <si>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</si>
  <si>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</si>
  <si>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</si>
  <si>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</si>
  <si>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</si>
  <si>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</si>
  <si>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</si>
  <si>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</si>
  <si>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</si>
  <si>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птицы</t>
  </si>
  <si>
    <t>498/4</t>
  </si>
  <si>
    <t>рожки отварные</t>
  </si>
  <si>
    <t>273/96</t>
  </si>
  <si>
    <t>гор.напиток</t>
  </si>
  <si>
    <t>напиток лимонный</t>
  </si>
  <si>
    <t>651/96</t>
  </si>
  <si>
    <t>хлеб</t>
  </si>
  <si>
    <t>батон</t>
  </si>
  <si>
    <t>35.01</t>
  </si>
  <si>
    <t>фрукты</t>
  </si>
  <si>
    <t>масло сливочное</t>
  </si>
  <si>
    <t>22/97</t>
  </si>
  <si>
    <t>итого</t>
  </si>
  <si>
    <t>Обед</t>
  </si>
  <si>
    <t>закуска</t>
  </si>
  <si>
    <t>1 блюдо</t>
  </si>
  <si>
    <t>Суп картофельный с рыбными консервами</t>
  </si>
  <si>
    <t>131/96</t>
  </si>
  <si>
    <t>2 блюдо</t>
  </si>
  <si>
    <t>котлета рубленая из птицы</t>
  </si>
  <si>
    <t>гарнир</t>
  </si>
  <si>
    <t>напиток</t>
  </si>
  <si>
    <t>312.01</t>
  </si>
  <si>
    <t>хлеб бел.</t>
  </si>
  <si>
    <t>хлеб черн.</t>
  </si>
  <si>
    <t>Итого за день:</t>
  </si>
  <si>
    <t>биточек рубленый из свинины</t>
  </si>
  <si>
    <t>416/96</t>
  </si>
  <si>
    <t>рис отварной</t>
  </si>
  <si>
    <t>465/96</t>
  </si>
  <si>
    <t>напиток из кураги</t>
  </si>
  <si>
    <t>хлеб ржаной</t>
  </si>
  <si>
    <t>соус краснодарский</t>
  </si>
  <si>
    <t>438.01</t>
  </si>
  <si>
    <t>борщ с капустой и картофелем</t>
  </si>
  <si>
    <t>110/4</t>
  </si>
  <si>
    <t>35/ттк</t>
  </si>
  <si>
    <t>сметана</t>
  </si>
  <si>
    <t>треска припущеная</t>
  </si>
  <si>
    <t>303/96</t>
  </si>
  <si>
    <t>пюре картофельное по домашнему</t>
  </si>
  <si>
    <t>226.01</t>
  </si>
  <si>
    <t>напиток из смеси сухофруктов</t>
  </si>
  <si>
    <t>588/96</t>
  </si>
  <si>
    <t>батон оздоровительный</t>
  </si>
  <si>
    <t>69.13</t>
  </si>
  <si>
    <t>суп картофельный с бобовыми</t>
  </si>
  <si>
    <t>139/4</t>
  </si>
  <si>
    <t>котлета Рябушка</t>
  </si>
  <si>
    <t>526.09</t>
  </si>
  <si>
    <t>каша гречневая рассыпчатая</t>
  </si>
  <si>
    <t>297/4</t>
  </si>
  <si>
    <t>напиток яблочный</t>
  </si>
  <si>
    <t xml:space="preserve">батон  </t>
  </si>
  <si>
    <t>суп крестьянский с рисом</t>
  </si>
  <si>
    <t>134/4</t>
  </si>
  <si>
    <t>запеканка творожная</t>
  </si>
  <si>
    <t>634.05</t>
  </si>
  <si>
    <t>чай с сахаром и лимоном</t>
  </si>
  <si>
    <t>200/7</t>
  </si>
  <si>
    <t>629/96</t>
  </si>
  <si>
    <t>880.28</t>
  </si>
  <si>
    <t>соус абрикосовый</t>
  </si>
  <si>
    <t>577/96</t>
  </si>
  <si>
    <t>рассольник ленинградский с перловой крупой</t>
  </si>
  <si>
    <t>129/96</t>
  </si>
  <si>
    <t>котлета домашняя</t>
  </si>
  <si>
    <t>476/97</t>
  </si>
  <si>
    <t>компот из изюма</t>
  </si>
  <si>
    <t>702/97</t>
  </si>
  <si>
    <t>зразы ленивые</t>
  </si>
  <si>
    <t>377.1</t>
  </si>
  <si>
    <t>напиток апельсиновый</t>
  </si>
  <si>
    <t>300.08</t>
  </si>
  <si>
    <t>299.02ттк</t>
  </si>
  <si>
    <t>кнели студенческие из горбуши</t>
  </si>
  <si>
    <t>пюре картофельное по-домашнему</t>
  </si>
  <si>
    <t>226.01ттк</t>
  </si>
  <si>
    <t>882.01</t>
  </si>
  <si>
    <t xml:space="preserve">масло сливочное </t>
  </si>
  <si>
    <t>суп из овощей</t>
  </si>
  <si>
    <t>132/96</t>
  </si>
  <si>
    <t>биточек рубленый из птицы</t>
  </si>
  <si>
    <t>65/96</t>
  </si>
  <si>
    <t>35.</t>
  </si>
  <si>
    <t>99.02</t>
  </si>
  <si>
    <t>щи из свежей капусты и картофеля</t>
  </si>
  <si>
    <t>120/96</t>
  </si>
  <si>
    <t>запеканка творжная</t>
  </si>
  <si>
    <t>расскольник ленинградский с перловой крупой</t>
  </si>
  <si>
    <t>Среднее значение за период:</t>
  </si>
  <si>
    <t xml:space="preserve">основная школа № 1 г.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</si>
</sst>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K193" sqref="K193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119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 x14ac:dyDescent="0.2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90</v>
      </c>
      <c r="G6" s="21">
        <v>20</v>
      </c>
      <c r="H6" s="21">
        <v>7</v>
      </c>
      <c r="I6" s="21">
        <v>16</v>
      </c>
      <c r="J6" s="21">
        <v>207</v>
      </c>
      <c r="K6" s="22" t="s">
        <v>28</v>
      </c>
      <c r="L6" s="21"/>
    </row>
    <row r="7" spans="1:12" ht="15" x14ac:dyDescent="0.25">
      <c r="A7" s="23"/>
      <c r="B7" s="24"/>
      <c r="C7" s="25"/>
      <c r="D7" s="26"/>
      <c r="E7" s="27" t="s">
        <v>29</v>
      </c>
      <c r="F7" s="28">
        <v>150</v>
      </c>
      <c r="G7" s="28">
        <v>4</v>
      </c>
      <c r="H7" s="28">
        <v>6</v>
      </c>
      <c r="I7" s="28">
        <v>39</v>
      </c>
      <c r="J7" s="28">
        <v>229</v>
      </c>
      <c r="K7" s="29" t="s">
        <v>30</v>
      </c>
      <c r="L7" s="28"/>
    </row>
    <row r="8" spans="1:12" ht="15" x14ac:dyDescent="0.25">
      <c r="A8" s="23"/>
      <c r="B8" s="24"/>
      <c r="C8" s="25"/>
      <c r="D8" s="30" t="s">
        <v>31</v>
      </c>
      <c r="E8" s="27" t="s">
        <v>32</v>
      </c>
      <c r="F8" s="28">
        <v>200</v>
      </c>
      <c r="G8" s="28">
        <v>1</v>
      </c>
      <c r="H8" s="28">
        <v>0</v>
      </c>
      <c r="I8" s="28">
        <v>28</v>
      </c>
      <c r="J8" s="28">
        <v>116</v>
      </c>
      <c r="K8" s="29" t="s">
        <v>33</v>
      </c>
      <c r="L8" s="28"/>
    </row>
    <row r="9" spans="1:12" ht="15" x14ac:dyDescent="0.25">
      <c r="A9" s="23"/>
      <c r="B9" s="24"/>
      <c r="C9" s="25"/>
      <c r="D9" s="30" t="s">
        <v>34</v>
      </c>
      <c r="E9" s="27" t="s">
        <v>35</v>
      </c>
      <c r="F9" s="28">
        <v>50</v>
      </c>
      <c r="G9" s="28">
        <v>4</v>
      </c>
      <c r="H9" s="28">
        <v>1</v>
      </c>
      <c r="I9" s="28">
        <v>27</v>
      </c>
      <c r="J9" s="28">
        <v>138</v>
      </c>
      <c r="K9" s="29" t="s">
        <v>36</v>
      </c>
      <c r="L9" s="28"/>
    </row>
    <row r="10" spans="1:12" ht="15" x14ac:dyDescent="0.2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 t="s">
        <v>39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29</v>
      </c>
      <c r="H13" s="36">
        <f t="shared" si="0"/>
        <v>22</v>
      </c>
      <c r="I13" s="36">
        <f t="shared" si="0"/>
        <v>110</v>
      </c>
      <c r="J13" s="36">
        <f t="shared" si="0"/>
        <v>765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43</v>
      </c>
      <c r="E15" s="27" t="s">
        <v>44</v>
      </c>
      <c r="F15" s="28">
        <v>200</v>
      </c>
      <c r="G15" s="28">
        <v>4</v>
      </c>
      <c r="H15" s="28">
        <v>4</v>
      </c>
      <c r="I15" s="28">
        <v>15</v>
      </c>
      <c r="J15" s="28">
        <v>111</v>
      </c>
      <c r="K15" s="29" t="s">
        <v>45</v>
      </c>
      <c r="L15" s="28"/>
    </row>
    <row r="16" spans="1:12" ht="15" x14ac:dyDescent="0.25">
      <c r="A16" s="23"/>
      <c r="B16" s="24"/>
      <c r="C16" s="25"/>
      <c r="D16" s="30" t="s">
        <v>46</v>
      </c>
      <c r="E16" s="27" t="s">
        <v>47</v>
      </c>
      <c r="F16" s="28">
        <v>90</v>
      </c>
      <c r="G16" s="28">
        <v>20</v>
      </c>
      <c r="H16" s="28">
        <v>7</v>
      </c>
      <c r="I16" s="28">
        <v>16</v>
      </c>
      <c r="J16" s="28">
        <v>207</v>
      </c>
      <c r="K16" s="29" t="s">
        <v>28</v>
      </c>
      <c r="L16" s="28"/>
    </row>
    <row r="17" spans="1:12" ht="15" x14ac:dyDescent="0.25">
      <c r="A17" s="23"/>
      <c r="B17" s="24"/>
      <c r="C17" s="25"/>
      <c r="D17" s="30" t="s">
        <v>48</v>
      </c>
      <c r="E17" s="27" t="s">
        <v>29</v>
      </c>
      <c r="F17" s="28">
        <v>150</v>
      </c>
      <c r="G17" s="28">
        <v>4</v>
      </c>
      <c r="H17" s="28">
        <v>6</v>
      </c>
      <c r="I17" s="28">
        <v>39</v>
      </c>
      <c r="J17" s="28">
        <v>229</v>
      </c>
      <c r="K17" s="29" t="s">
        <v>30</v>
      </c>
      <c r="L17" s="28"/>
    </row>
    <row r="18" spans="1:12" ht="15" x14ac:dyDescent="0.25">
      <c r="A18" s="23"/>
      <c r="B18" s="24"/>
      <c r="C18" s="25"/>
      <c r="D18" s="30" t="s">
        <v>49</v>
      </c>
      <c r="E18" s="27" t="s">
        <v>32</v>
      </c>
      <c r="F18" s="28">
        <v>200</v>
      </c>
      <c r="G18" s="28">
        <v>0</v>
      </c>
      <c r="H18" s="28">
        <v>0</v>
      </c>
      <c r="I18" s="28">
        <v>24</v>
      </c>
      <c r="J18" s="28">
        <v>96</v>
      </c>
      <c r="K18" s="29" t="s">
        <v>50</v>
      </c>
      <c r="L18" s="28"/>
    </row>
    <row r="19" spans="1:12" ht="15" x14ac:dyDescent="0.25">
      <c r="A19" s="23"/>
      <c r="B19" s="24"/>
      <c r="C19" s="25"/>
      <c r="D19" s="30" t="s">
        <v>51</v>
      </c>
      <c r="E19" s="27" t="s">
        <v>35</v>
      </c>
      <c r="F19" s="28">
        <v>50</v>
      </c>
      <c r="G19" s="28">
        <v>4</v>
      </c>
      <c r="H19" s="28">
        <v>1</v>
      </c>
      <c r="I19" s="28">
        <v>27</v>
      </c>
      <c r="J19" s="28">
        <v>138</v>
      </c>
      <c r="K19" s="29" t="s">
        <v>36</v>
      </c>
      <c r="L19" s="28"/>
    </row>
    <row r="20" spans="1:12" ht="15" x14ac:dyDescent="0.25">
      <c r="A20" s="23"/>
      <c r="B20" s="24"/>
      <c r="C20" s="25"/>
      <c r="D20" s="30" t="s">
        <v>52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38</v>
      </c>
      <c r="F21" s="28">
        <v>10</v>
      </c>
      <c r="G21" s="28">
        <v>0</v>
      </c>
      <c r="H21" s="28">
        <v>8</v>
      </c>
      <c r="I21" s="28">
        <v>0</v>
      </c>
      <c r="J21" s="28">
        <v>75</v>
      </c>
      <c r="K21" s="29" t="s">
        <v>39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40</v>
      </c>
      <c r="E23" s="35"/>
      <c r="F23" s="36">
        <f>SUM(F14:F22)</f>
        <v>700</v>
      </c>
      <c r="G23" s="36">
        <f t="shared" ref="G23:J23" si="1">SUM(G14:G22)</f>
        <v>32</v>
      </c>
      <c r="H23" s="36">
        <f t="shared" si="1"/>
        <v>26</v>
      </c>
      <c r="I23" s="36">
        <f t="shared" si="1"/>
        <v>121</v>
      </c>
      <c r="J23" s="36">
        <f t="shared" si="1"/>
        <v>856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53</v>
      </c>
      <c r="D24" s="57"/>
      <c r="E24" s="43"/>
      <c r="F24" s="44">
        <f>F13+F23</f>
        <v>1200</v>
      </c>
      <c r="G24" s="44">
        <f t="shared" ref="G24:J24" si="2">G13+G23</f>
        <v>61</v>
      </c>
      <c r="H24" s="44">
        <f t="shared" si="2"/>
        <v>48</v>
      </c>
      <c r="I24" s="44">
        <f t="shared" si="2"/>
        <v>231</v>
      </c>
      <c r="J24" s="44">
        <f t="shared" si="2"/>
        <v>1621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54</v>
      </c>
      <c r="F25" s="21">
        <v>90</v>
      </c>
      <c r="G25" s="21">
        <v>12</v>
      </c>
      <c r="H25" s="21">
        <v>28</v>
      </c>
      <c r="I25" s="21">
        <v>16</v>
      </c>
      <c r="J25" s="21">
        <v>364</v>
      </c>
      <c r="K25" s="22" t="s">
        <v>55</v>
      </c>
      <c r="L25" s="21"/>
    </row>
    <row r="26" spans="1:12" ht="15" x14ac:dyDescent="0.25">
      <c r="A26" s="45"/>
      <c r="B26" s="24"/>
      <c r="C26" s="25"/>
      <c r="D26" s="26"/>
      <c r="E26" s="27" t="s">
        <v>56</v>
      </c>
      <c r="F26" s="28">
        <v>150</v>
      </c>
      <c r="G26" s="28">
        <v>14</v>
      </c>
      <c r="H26" s="28">
        <v>6</v>
      </c>
      <c r="I26" s="28">
        <v>31</v>
      </c>
      <c r="J26" s="28">
        <v>223</v>
      </c>
      <c r="K26" s="29" t="s">
        <v>57</v>
      </c>
      <c r="L26" s="28"/>
    </row>
    <row r="27" spans="1:12" ht="15" x14ac:dyDescent="0.25">
      <c r="A27" s="45"/>
      <c r="B27" s="24"/>
      <c r="C27" s="25"/>
      <c r="D27" s="30" t="s">
        <v>31</v>
      </c>
      <c r="E27" s="27" t="s">
        <v>58</v>
      </c>
      <c r="F27" s="28">
        <v>200</v>
      </c>
      <c r="G27" s="28">
        <v>1</v>
      </c>
      <c r="H27" s="28">
        <v>0</v>
      </c>
      <c r="I27" s="28">
        <v>28</v>
      </c>
      <c r="J27" s="28">
        <v>116</v>
      </c>
      <c r="K27" s="29" t="s">
        <v>33</v>
      </c>
      <c r="L27" s="28"/>
    </row>
    <row r="28" spans="1:12" ht="15" x14ac:dyDescent="0.25">
      <c r="A28" s="45"/>
      <c r="B28" s="24"/>
      <c r="C28" s="25"/>
      <c r="D28" s="30" t="s">
        <v>34</v>
      </c>
      <c r="E28" s="27" t="s">
        <v>35</v>
      </c>
      <c r="F28" s="28">
        <v>25</v>
      </c>
      <c r="G28" s="28">
        <v>2</v>
      </c>
      <c r="H28" s="28">
        <v>1</v>
      </c>
      <c r="I28" s="28">
        <v>13</v>
      </c>
      <c r="J28" s="28">
        <v>69</v>
      </c>
      <c r="K28" s="29">
        <v>5</v>
      </c>
      <c r="L28" s="28"/>
    </row>
    <row r="29" spans="1:12" ht="15" x14ac:dyDescent="0.25">
      <c r="A29" s="45"/>
      <c r="B29" s="24"/>
      <c r="C29" s="25"/>
      <c r="D29" s="30" t="s">
        <v>37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59</v>
      </c>
      <c r="F30" s="28">
        <v>25</v>
      </c>
      <c r="G30" s="28">
        <v>3</v>
      </c>
      <c r="H30" s="28">
        <v>1</v>
      </c>
      <c r="I30" s="28">
        <v>16</v>
      </c>
      <c r="J30" s="28">
        <v>85</v>
      </c>
      <c r="K30" s="29">
        <v>299</v>
      </c>
      <c r="L30" s="28"/>
    </row>
    <row r="31" spans="1:12" ht="15" x14ac:dyDescent="0.25">
      <c r="A31" s="45"/>
      <c r="B31" s="24"/>
      <c r="C31" s="25"/>
      <c r="D31" s="26"/>
      <c r="E31" s="27" t="s">
        <v>60</v>
      </c>
      <c r="F31" s="28">
        <v>20</v>
      </c>
      <c r="G31" s="28">
        <v>0</v>
      </c>
      <c r="H31" s="28">
        <v>0</v>
      </c>
      <c r="I31" s="28">
        <v>8</v>
      </c>
      <c r="J31" s="28">
        <v>33</v>
      </c>
      <c r="K31" s="29" t="s">
        <v>61</v>
      </c>
      <c r="L31" s="28"/>
    </row>
    <row r="32" spans="1:12" ht="15" x14ac:dyDescent="0.25">
      <c r="A32" s="46"/>
      <c r="B32" s="32"/>
      <c r="C32" s="33"/>
      <c r="D32" s="34" t="s">
        <v>40</v>
      </c>
      <c r="E32" s="35"/>
      <c r="F32" s="36">
        <f>SUM(F25:F31)</f>
        <v>510</v>
      </c>
      <c r="G32" s="36">
        <f>SUM(G25:G31)</f>
        <v>32</v>
      </c>
      <c r="H32" s="36">
        <f>SUM(H25:H31)</f>
        <v>36</v>
      </c>
      <c r="I32" s="36">
        <f>SUM(I25:I31)</f>
        <v>112</v>
      </c>
      <c r="J32" s="36">
        <f t="shared" ref="J32:L32" si="3">SUM(J25:J31)</f>
        <v>890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41</v>
      </c>
      <c r="D33" s="30" t="s">
        <v>42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43</v>
      </c>
      <c r="E34" s="27" t="s">
        <v>62</v>
      </c>
      <c r="F34" s="28">
        <v>200</v>
      </c>
      <c r="G34" s="28">
        <v>1</v>
      </c>
      <c r="H34" s="28">
        <v>3</v>
      </c>
      <c r="I34" s="28">
        <v>10</v>
      </c>
      <c r="J34" s="28">
        <v>78</v>
      </c>
      <c r="K34" s="29" t="s">
        <v>63</v>
      </c>
      <c r="L34" s="28"/>
    </row>
    <row r="35" spans="1:12" ht="15" x14ac:dyDescent="0.25">
      <c r="A35" s="45"/>
      <c r="B35" s="24"/>
      <c r="C35" s="25"/>
      <c r="D35" s="30" t="s">
        <v>46</v>
      </c>
      <c r="E35" s="27" t="s">
        <v>54</v>
      </c>
      <c r="F35" s="28">
        <v>90</v>
      </c>
      <c r="G35" s="28">
        <v>12</v>
      </c>
      <c r="H35" s="28">
        <v>28</v>
      </c>
      <c r="I35" s="28">
        <v>16</v>
      </c>
      <c r="J35" s="28">
        <v>364</v>
      </c>
      <c r="K35" s="29" t="s">
        <v>55</v>
      </c>
      <c r="L35" s="28"/>
    </row>
    <row r="36" spans="1:12" ht="15" x14ac:dyDescent="0.25">
      <c r="A36" s="45"/>
      <c r="B36" s="24"/>
      <c r="C36" s="25"/>
      <c r="D36" s="30" t="s">
        <v>48</v>
      </c>
      <c r="E36" s="27" t="s">
        <v>56</v>
      </c>
      <c r="F36" s="28">
        <v>150</v>
      </c>
      <c r="G36" s="28">
        <v>14</v>
      </c>
      <c r="H36" s="28">
        <v>6</v>
      </c>
      <c r="I36" s="28">
        <v>31</v>
      </c>
      <c r="J36" s="28">
        <v>223</v>
      </c>
      <c r="K36" s="47" t="s">
        <v>57</v>
      </c>
      <c r="L36" s="28"/>
    </row>
    <row r="37" spans="1:12" ht="15" x14ac:dyDescent="0.25">
      <c r="A37" s="45"/>
      <c r="B37" s="24"/>
      <c r="C37" s="25"/>
      <c r="D37" s="30" t="s">
        <v>49</v>
      </c>
      <c r="E37" s="27" t="s">
        <v>58</v>
      </c>
      <c r="F37" s="28">
        <v>200</v>
      </c>
      <c r="G37" s="28">
        <v>1</v>
      </c>
      <c r="H37" s="28">
        <v>0</v>
      </c>
      <c r="I37" s="28">
        <v>28</v>
      </c>
      <c r="J37" s="28">
        <v>116</v>
      </c>
      <c r="K37" s="29" t="s">
        <v>33</v>
      </c>
      <c r="L37" s="28"/>
    </row>
    <row r="38" spans="1:12" ht="15" x14ac:dyDescent="0.25">
      <c r="A38" s="45"/>
      <c r="B38" s="24"/>
      <c r="C38" s="25"/>
      <c r="D38" s="30" t="s">
        <v>51</v>
      </c>
      <c r="E38" s="27" t="s">
        <v>35</v>
      </c>
      <c r="F38" s="28">
        <v>25</v>
      </c>
      <c r="G38" s="28">
        <v>2</v>
      </c>
      <c r="H38" s="28">
        <v>1</v>
      </c>
      <c r="I38" s="28">
        <v>13</v>
      </c>
      <c r="J38" s="28">
        <v>69</v>
      </c>
      <c r="K38" s="29" t="s">
        <v>64</v>
      </c>
      <c r="L38" s="28"/>
    </row>
    <row r="39" spans="1:12" ht="15" x14ac:dyDescent="0.25">
      <c r="A39" s="45"/>
      <c r="B39" s="24"/>
      <c r="C39" s="25"/>
      <c r="D39" s="30" t="s">
        <v>52</v>
      </c>
      <c r="E39" s="27" t="s">
        <v>59</v>
      </c>
      <c r="F39" s="28">
        <v>25</v>
      </c>
      <c r="G39" s="28">
        <v>3</v>
      </c>
      <c r="H39" s="28">
        <v>1</v>
      </c>
      <c r="I39" s="28">
        <v>16</v>
      </c>
      <c r="J39" s="28">
        <v>85</v>
      </c>
      <c r="K39" s="29">
        <v>299</v>
      </c>
      <c r="L39" s="28"/>
    </row>
    <row r="40" spans="1:12" ht="15" x14ac:dyDescent="0.25">
      <c r="A40" s="45"/>
      <c r="B40" s="24"/>
      <c r="C40" s="25"/>
      <c r="D40" s="26"/>
      <c r="E40" s="27" t="s">
        <v>65</v>
      </c>
      <c r="F40" s="28">
        <v>10</v>
      </c>
      <c r="G40" s="28">
        <v>0</v>
      </c>
      <c r="H40" s="28">
        <v>2</v>
      </c>
      <c r="I40" s="28">
        <v>0</v>
      </c>
      <c r="J40" s="28">
        <v>16</v>
      </c>
      <c r="K40" s="29">
        <v>629</v>
      </c>
      <c r="L40" s="28"/>
    </row>
    <row r="41" spans="1:12" ht="15" x14ac:dyDescent="0.25">
      <c r="A41" s="45"/>
      <c r="B41" s="24"/>
      <c r="C41" s="25"/>
      <c r="D41" s="26"/>
      <c r="E41" s="27" t="s">
        <v>60</v>
      </c>
      <c r="F41" s="28">
        <v>20</v>
      </c>
      <c r="G41" s="28">
        <v>0</v>
      </c>
      <c r="H41" s="28">
        <v>0</v>
      </c>
      <c r="I41" s="28">
        <v>8</v>
      </c>
      <c r="J41" s="28">
        <v>33</v>
      </c>
      <c r="K41" s="29" t="s">
        <v>61</v>
      </c>
      <c r="L41" s="28"/>
    </row>
    <row r="42" spans="1:12" ht="15" x14ac:dyDescent="0.25">
      <c r="A42" s="46"/>
      <c r="B42" s="32"/>
      <c r="C42" s="33"/>
      <c r="D42" s="34" t="s">
        <v>40</v>
      </c>
      <c r="E42" s="35"/>
      <c r="F42" s="36">
        <f>SUM(F33:F41)</f>
        <v>720</v>
      </c>
      <c r="G42" s="36">
        <f>SUM(G33:G41)</f>
        <v>33</v>
      </c>
      <c r="H42" s="36">
        <f>SUM(H33:H41)</f>
        <v>41</v>
      </c>
      <c r="I42" s="36">
        <f>SUM(I33:I41)</f>
        <v>122</v>
      </c>
      <c r="J42" s="36">
        <f t="shared" ref="J42:L42" si="4">SUM(J33:J41)</f>
        <v>984</v>
      </c>
      <c r="K42" s="37"/>
      <c r="L42" s="36">
        <f t="shared" si="4"/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56" t="s">
        <v>53</v>
      </c>
      <c r="D43" s="57"/>
      <c r="E43" s="43"/>
      <c r="F43" s="44">
        <f>F32+F42</f>
        <v>1230</v>
      </c>
      <c r="G43" s="44">
        <f>G32+G42</f>
        <v>65</v>
      </c>
      <c r="H43" s="44">
        <f>H32+H42</f>
        <v>77</v>
      </c>
      <c r="I43" s="44">
        <f>I32+I42</f>
        <v>234</v>
      </c>
      <c r="J43" s="44">
        <f t="shared" ref="J43:L43" si="5">J32+J42</f>
        <v>1874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66</v>
      </c>
      <c r="F44" s="21">
        <v>90</v>
      </c>
      <c r="G44" s="21">
        <v>20</v>
      </c>
      <c r="H44" s="21">
        <v>1</v>
      </c>
      <c r="I44" s="21">
        <v>1</v>
      </c>
      <c r="J44" s="21">
        <v>89</v>
      </c>
      <c r="K44" s="22" t="s">
        <v>67</v>
      </c>
      <c r="L44" s="21"/>
    </row>
    <row r="45" spans="1:12" ht="15" x14ac:dyDescent="0.25">
      <c r="A45" s="23"/>
      <c r="B45" s="24"/>
      <c r="C45" s="25"/>
      <c r="D45" s="26"/>
      <c r="E45" s="27" t="s">
        <v>68</v>
      </c>
      <c r="F45" s="28">
        <v>150</v>
      </c>
      <c r="G45" s="28">
        <v>3</v>
      </c>
      <c r="H45" s="28">
        <v>5</v>
      </c>
      <c r="I45" s="28">
        <v>24</v>
      </c>
      <c r="J45" s="28">
        <v>159</v>
      </c>
      <c r="K45" s="29" t="s">
        <v>69</v>
      </c>
      <c r="L45" s="28"/>
    </row>
    <row r="46" spans="1:12" ht="15" x14ac:dyDescent="0.25">
      <c r="A46" s="23"/>
      <c r="B46" s="24"/>
      <c r="C46" s="25"/>
      <c r="D46" s="30" t="s">
        <v>31</v>
      </c>
      <c r="E46" s="27" t="s">
        <v>70</v>
      </c>
      <c r="F46" s="28">
        <v>200</v>
      </c>
      <c r="G46" s="28">
        <v>3</v>
      </c>
      <c r="H46" s="28">
        <v>0</v>
      </c>
      <c r="I46" s="28">
        <v>26</v>
      </c>
      <c r="J46" s="28">
        <v>171</v>
      </c>
      <c r="K46" s="29" t="s">
        <v>71</v>
      </c>
      <c r="L46" s="28"/>
    </row>
    <row r="47" spans="1:12" ht="15" x14ac:dyDescent="0.25">
      <c r="A47" s="23"/>
      <c r="B47" s="24"/>
      <c r="C47" s="25"/>
      <c r="D47" s="30" t="s">
        <v>34</v>
      </c>
      <c r="E47" s="27" t="s">
        <v>72</v>
      </c>
      <c r="F47" s="28">
        <v>60</v>
      </c>
      <c r="G47" s="28">
        <v>7</v>
      </c>
      <c r="H47" s="28">
        <v>2</v>
      </c>
      <c r="I47" s="28">
        <v>49</v>
      </c>
      <c r="J47" s="28">
        <v>245</v>
      </c>
      <c r="K47" s="29" t="s">
        <v>73</v>
      </c>
      <c r="L47" s="28"/>
    </row>
    <row r="48" spans="1:12" ht="15" x14ac:dyDescent="0.25">
      <c r="A48" s="23"/>
      <c r="B48" s="24"/>
      <c r="C48" s="25"/>
      <c r="D48" s="30" t="s">
        <v>37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40</v>
      </c>
      <c r="E51" s="35"/>
      <c r="F51" s="36">
        <f>SUM(F44:F50)</f>
        <v>500</v>
      </c>
      <c r="G51" s="36">
        <f>SUM(G44:G50)</f>
        <v>33</v>
      </c>
      <c r="H51" s="36">
        <f>SUM(H44:H50)</f>
        <v>8</v>
      </c>
      <c r="I51" s="36">
        <f>SUM(I44:I50)</f>
        <v>100</v>
      </c>
      <c r="J51" s="36">
        <f t="shared" ref="J51:L51" si="6">SUM(J44:J50)</f>
        <v>664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41</v>
      </c>
      <c r="D52" s="30" t="s">
        <v>42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43</v>
      </c>
      <c r="E53" s="27" t="s">
        <v>74</v>
      </c>
      <c r="F53" s="28">
        <v>200</v>
      </c>
      <c r="G53" s="28">
        <v>5</v>
      </c>
      <c r="H53" s="28">
        <v>4</v>
      </c>
      <c r="I53" s="28">
        <v>16</v>
      </c>
      <c r="J53" s="28">
        <v>118</v>
      </c>
      <c r="K53" s="29" t="s">
        <v>75</v>
      </c>
      <c r="L53" s="28"/>
    </row>
    <row r="54" spans="1:12" ht="15" x14ac:dyDescent="0.25">
      <c r="A54" s="23"/>
      <c r="B54" s="24"/>
      <c r="C54" s="25"/>
      <c r="D54" s="30" t="s">
        <v>46</v>
      </c>
      <c r="E54" s="27" t="s">
        <v>66</v>
      </c>
      <c r="F54" s="28">
        <v>90</v>
      </c>
      <c r="G54" s="28">
        <v>20</v>
      </c>
      <c r="H54" s="28">
        <v>1</v>
      </c>
      <c r="I54" s="28">
        <v>1</v>
      </c>
      <c r="J54" s="28">
        <v>89</v>
      </c>
      <c r="K54" s="29" t="s">
        <v>67</v>
      </c>
      <c r="L54" s="28"/>
    </row>
    <row r="55" spans="1:12" ht="15" x14ac:dyDescent="0.25">
      <c r="A55" s="23"/>
      <c r="B55" s="24"/>
      <c r="C55" s="25"/>
      <c r="D55" s="30" t="s">
        <v>48</v>
      </c>
      <c r="E55" s="27" t="s">
        <v>68</v>
      </c>
      <c r="F55" s="28">
        <v>150</v>
      </c>
      <c r="G55" s="28">
        <v>3</v>
      </c>
      <c r="H55" s="28">
        <v>5</v>
      </c>
      <c r="I55" s="28">
        <v>24</v>
      </c>
      <c r="J55" s="28">
        <v>159</v>
      </c>
      <c r="K55" s="29" t="s">
        <v>69</v>
      </c>
      <c r="L55" s="28"/>
    </row>
    <row r="56" spans="1:12" ht="15" x14ac:dyDescent="0.25">
      <c r="A56" s="23"/>
      <c r="B56" s="24"/>
      <c r="C56" s="25"/>
      <c r="D56" s="30" t="s">
        <v>49</v>
      </c>
      <c r="E56" s="27" t="s">
        <v>70</v>
      </c>
      <c r="F56" s="28">
        <v>200</v>
      </c>
      <c r="G56" s="28">
        <v>3</v>
      </c>
      <c r="H56" s="28">
        <v>0</v>
      </c>
      <c r="I56" s="28">
        <v>26</v>
      </c>
      <c r="J56" s="28">
        <v>171</v>
      </c>
      <c r="K56" s="29" t="s">
        <v>71</v>
      </c>
      <c r="L56" s="28"/>
    </row>
    <row r="57" spans="1:12" ht="15" x14ac:dyDescent="0.25">
      <c r="A57" s="23"/>
      <c r="B57" s="24"/>
      <c r="C57" s="25"/>
      <c r="D57" s="30" t="s">
        <v>51</v>
      </c>
      <c r="E57" s="27" t="s">
        <v>72</v>
      </c>
      <c r="F57" s="28">
        <v>60</v>
      </c>
      <c r="G57" s="28">
        <v>7</v>
      </c>
      <c r="H57" s="28">
        <v>2</v>
      </c>
      <c r="I57" s="28">
        <v>49</v>
      </c>
      <c r="J57" s="28">
        <v>245</v>
      </c>
      <c r="K57" s="29" t="s">
        <v>73</v>
      </c>
      <c r="L57" s="28"/>
    </row>
    <row r="58" spans="1:12" ht="15" x14ac:dyDescent="0.25">
      <c r="A58" s="23"/>
      <c r="B58" s="24"/>
      <c r="C58" s="25"/>
      <c r="D58" s="30" t="s">
        <v>52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40</v>
      </c>
      <c r="E61" s="35"/>
      <c r="F61" s="36">
        <f>SUM(F52:F60)</f>
        <v>700</v>
      </c>
      <c r="G61" s="36">
        <f>SUM(G52:G60)</f>
        <v>38</v>
      </c>
      <c r="H61" s="36">
        <f>SUM(H52:H60)</f>
        <v>12</v>
      </c>
      <c r="I61" s="36">
        <f>SUM(I52:I60)</f>
        <v>116</v>
      </c>
      <c r="J61" s="36">
        <f t="shared" ref="J61:L61" si="7">SUM(J52:J60)</f>
        <v>782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53</v>
      </c>
      <c r="D62" s="57"/>
      <c r="E62" s="43"/>
      <c r="F62" s="44">
        <f>F51+F61</f>
        <v>1200</v>
      </c>
      <c r="G62" s="44">
        <f>G51+G61</f>
        <v>71</v>
      </c>
      <c r="H62" s="44">
        <f>H51+H61</f>
        <v>20</v>
      </c>
      <c r="I62" s="44">
        <f>I51+I61</f>
        <v>216</v>
      </c>
      <c r="J62" s="44">
        <f t="shared" ref="J62:L62" si="8">J51+J61</f>
        <v>1446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76</v>
      </c>
      <c r="F63" s="21">
        <v>90</v>
      </c>
      <c r="G63" s="21">
        <v>17</v>
      </c>
      <c r="H63" s="21">
        <v>19</v>
      </c>
      <c r="I63" s="21">
        <v>17</v>
      </c>
      <c r="J63" s="21">
        <v>312</v>
      </c>
      <c r="K63" s="22" t="s">
        <v>77</v>
      </c>
      <c r="L63" s="21"/>
    </row>
    <row r="64" spans="1:12" ht="15" x14ac:dyDescent="0.25">
      <c r="A64" s="23"/>
      <c r="B64" s="24"/>
      <c r="C64" s="25"/>
      <c r="D64" s="26"/>
      <c r="E64" s="27" t="s">
        <v>78</v>
      </c>
      <c r="F64" s="28">
        <v>150</v>
      </c>
      <c r="G64" s="28">
        <v>6</v>
      </c>
      <c r="H64" s="28">
        <v>10</v>
      </c>
      <c r="I64" s="28">
        <v>28</v>
      </c>
      <c r="J64" s="28">
        <v>222</v>
      </c>
      <c r="K64" s="29" t="s">
        <v>79</v>
      </c>
      <c r="L64" s="28"/>
    </row>
    <row r="65" spans="1:12" ht="15" x14ac:dyDescent="0.25">
      <c r="A65" s="23"/>
      <c r="B65" s="24"/>
      <c r="C65" s="25"/>
      <c r="D65" s="30" t="s">
        <v>31</v>
      </c>
      <c r="E65" s="27" t="s">
        <v>80</v>
      </c>
      <c r="F65" s="28">
        <v>200</v>
      </c>
      <c r="G65" s="28">
        <v>2</v>
      </c>
      <c r="H65" s="28">
        <v>0</v>
      </c>
      <c r="I65" s="28">
        <v>27</v>
      </c>
      <c r="J65" s="28">
        <v>111</v>
      </c>
      <c r="K65" s="29">
        <v>190</v>
      </c>
      <c r="L65" s="28"/>
    </row>
    <row r="66" spans="1:12" ht="15" x14ac:dyDescent="0.25">
      <c r="A66" s="23"/>
      <c r="B66" s="24"/>
      <c r="C66" s="25"/>
      <c r="D66" s="30" t="s">
        <v>34</v>
      </c>
      <c r="E66" s="27" t="s">
        <v>81</v>
      </c>
      <c r="F66" s="28">
        <v>25</v>
      </c>
      <c r="G66" s="28">
        <v>2</v>
      </c>
      <c r="H66" s="28">
        <v>1</v>
      </c>
      <c r="I66" s="28">
        <v>13</v>
      </c>
      <c r="J66" s="28">
        <v>69</v>
      </c>
      <c r="K66" s="29" t="s">
        <v>64</v>
      </c>
      <c r="L66" s="28"/>
    </row>
    <row r="67" spans="1:12" ht="15" x14ac:dyDescent="0.25">
      <c r="A67" s="23"/>
      <c r="B67" s="24"/>
      <c r="C67" s="25"/>
      <c r="D67" s="30" t="s">
        <v>37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59</v>
      </c>
      <c r="F68" s="28">
        <v>25</v>
      </c>
      <c r="G68" s="28">
        <v>3</v>
      </c>
      <c r="H68" s="28">
        <v>1</v>
      </c>
      <c r="I68" s="28">
        <v>16</v>
      </c>
      <c r="J68" s="28">
        <v>85</v>
      </c>
      <c r="K68" s="29">
        <v>299</v>
      </c>
      <c r="L68" s="28"/>
    </row>
    <row r="69" spans="1:12" ht="15" x14ac:dyDescent="0.25">
      <c r="A69" s="23"/>
      <c r="B69" s="24"/>
      <c r="C69" s="25"/>
      <c r="D69" s="26"/>
      <c r="E69" s="27" t="s">
        <v>38</v>
      </c>
      <c r="F69" s="28">
        <v>10</v>
      </c>
      <c r="G69" s="28">
        <v>0</v>
      </c>
      <c r="H69" s="28">
        <v>8</v>
      </c>
      <c r="I69" s="28">
        <v>0</v>
      </c>
      <c r="J69" s="28">
        <v>75</v>
      </c>
      <c r="K69" s="29" t="s">
        <v>39</v>
      </c>
      <c r="L69" s="28"/>
    </row>
    <row r="70" spans="1:12" ht="15" x14ac:dyDescent="0.25">
      <c r="A70" s="31"/>
      <c r="B70" s="32"/>
      <c r="C70" s="33"/>
      <c r="D70" s="34" t="s">
        <v>40</v>
      </c>
      <c r="E70" s="35"/>
      <c r="F70" s="36">
        <f>SUM(F63:F69)</f>
        <v>500</v>
      </c>
      <c r="G70" s="36">
        <f>SUM(G63:G69)</f>
        <v>30</v>
      </c>
      <c r="H70" s="36">
        <f>SUM(H63:H69)</f>
        <v>39</v>
      </c>
      <c r="I70" s="36">
        <f>SUM(I63:I69)</f>
        <v>101</v>
      </c>
      <c r="J70" s="36">
        <f t="shared" ref="J70:L70" si="9">SUM(J63:J69)</f>
        <v>874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41</v>
      </c>
      <c r="D71" s="30" t="s">
        <v>42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43</v>
      </c>
      <c r="E72" s="27" t="s">
        <v>82</v>
      </c>
      <c r="F72" s="28">
        <v>200</v>
      </c>
      <c r="G72" s="28">
        <v>2</v>
      </c>
      <c r="H72" s="28">
        <v>4</v>
      </c>
      <c r="I72" s="28">
        <v>12</v>
      </c>
      <c r="J72" s="28">
        <v>91</v>
      </c>
      <c r="K72" s="29" t="s">
        <v>83</v>
      </c>
      <c r="L72" s="28"/>
    </row>
    <row r="73" spans="1:12" ht="15" x14ac:dyDescent="0.25">
      <c r="A73" s="23"/>
      <c r="B73" s="24"/>
      <c r="C73" s="25"/>
      <c r="D73" s="30" t="s">
        <v>46</v>
      </c>
      <c r="E73" s="27" t="s">
        <v>76</v>
      </c>
      <c r="F73" s="28">
        <v>90</v>
      </c>
      <c r="G73" s="28">
        <v>17</v>
      </c>
      <c r="H73" s="28">
        <v>19</v>
      </c>
      <c r="I73" s="28">
        <v>17</v>
      </c>
      <c r="J73" s="28">
        <v>312</v>
      </c>
      <c r="K73" s="29" t="s">
        <v>77</v>
      </c>
      <c r="L73" s="28"/>
    </row>
    <row r="74" spans="1:12" ht="15" x14ac:dyDescent="0.25">
      <c r="A74" s="23"/>
      <c r="B74" s="24"/>
      <c r="C74" s="25"/>
      <c r="D74" s="30" t="s">
        <v>48</v>
      </c>
      <c r="E74" s="27" t="s">
        <v>78</v>
      </c>
      <c r="F74" s="28">
        <v>150</v>
      </c>
      <c r="G74" s="28">
        <v>6</v>
      </c>
      <c r="H74" s="28">
        <v>10</v>
      </c>
      <c r="I74" s="28">
        <v>28</v>
      </c>
      <c r="J74" s="28">
        <v>222</v>
      </c>
      <c r="K74" s="29" t="s">
        <v>79</v>
      </c>
      <c r="L74" s="28"/>
    </row>
    <row r="75" spans="1:12" ht="15" x14ac:dyDescent="0.25">
      <c r="A75" s="23"/>
      <c r="B75" s="24"/>
      <c r="C75" s="25"/>
      <c r="D75" s="30" t="s">
        <v>49</v>
      </c>
      <c r="E75" s="27" t="s">
        <v>80</v>
      </c>
      <c r="F75" s="28">
        <v>200</v>
      </c>
      <c r="G75" s="28">
        <v>2</v>
      </c>
      <c r="H75" s="28">
        <v>0</v>
      </c>
      <c r="I75" s="28">
        <v>27</v>
      </c>
      <c r="J75" s="28">
        <v>111</v>
      </c>
      <c r="K75" s="29">
        <v>190</v>
      </c>
      <c r="L75" s="28"/>
    </row>
    <row r="76" spans="1:12" ht="15" x14ac:dyDescent="0.25">
      <c r="A76" s="23"/>
      <c r="B76" s="24"/>
      <c r="C76" s="25"/>
      <c r="D76" s="30" t="s">
        <v>51</v>
      </c>
      <c r="E76" s="27" t="s">
        <v>35</v>
      </c>
      <c r="F76" s="28">
        <v>25</v>
      </c>
      <c r="G76" s="28">
        <v>2</v>
      </c>
      <c r="H76" s="28">
        <v>1</v>
      </c>
      <c r="I76" s="28">
        <v>13</v>
      </c>
      <c r="J76" s="28">
        <v>69</v>
      </c>
      <c r="K76" s="29" t="s">
        <v>64</v>
      </c>
      <c r="L76" s="28"/>
    </row>
    <row r="77" spans="1:12" ht="15" x14ac:dyDescent="0.25">
      <c r="A77" s="23"/>
      <c r="B77" s="24"/>
      <c r="C77" s="25"/>
      <c r="D77" s="30" t="s">
        <v>52</v>
      </c>
      <c r="E77" s="27" t="s">
        <v>59</v>
      </c>
      <c r="F77" s="28">
        <v>25</v>
      </c>
      <c r="G77" s="28">
        <v>3</v>
      </c>
      <c r="H77" s="28">
        <v>1</v>
      </c>
      <c r="I77" s="28">
        <v>16</v>
      </c>
      <c r="J77" s="28">
        <v>85</v>
      </c>
      <c r="K77" s="29">
        <v>299</v>
      </c>
      <c r="L77" s="28"/>
    </row>
    <row r="78" spans="1:12" ht="15" x14ac:dyDescent="0.25">
      <c r="A78" s="23"/>
      <c r="B78" s="24"/>
      <c r="C78" s="25"/>
      <c r="D78" s="26"/>
      <c r="E78" s="27" t="s">
        <v>65</v>
      </c>
      <c r="F78" s="28">
        <v>10</v>
      </c>
      <c r="G78" s="28">
        <v>0</v>
      </c>
      <c r="H78" s="28">
        <v>2</v>
      </c>
      <c r="I78" s="28">
        <v>0</v>
      </c>
      <c r="J78" s="28">
        <v>16</v>
      </c>
      <c r="K78" s="29">
        <v>629</v>
      </c>
      <c r="L78" s="28"/>
    </row>
    <row r="79" spans="1:12" ht="15" x14ac:dyDescent="0.25">
      <c r="A79" s="23"/>
      <c r="B79" s="24"/>
      <c r="C79" s="25"/>
      <c r="D79" s="26"/>
      <c r="E79" s="27" t="s">
        <v>38</v>
      </c>
      <c r="F79" s="28">
        <v>10</v>
      </c>
      <c r="G79" s="28">
        <v>0</v>
      </c>
      <c r="H79" s="28">
        <v>8</v>
      </c>
      <c r="I79" s="28">
        <v>0</v>
      </c>
      <c r="J79" s="28">
        <v>75</v>
      </c>
      <c r="K79" s="29" t="s">
        <v>39</v>
      </c>
      <c r="L79" s="28"/>
    </row>
    <row r="80" spans="1:12" ht="15" x14ac:dyDescent="0.25">
      <c r="A80" s="31"/>
      <c r="B80" s="32"/>
      <c r="C80" s="33"/>
      <c r="D80" s="34" t="s">
        <v>40</v>
      </c>
      <c r="E80" s="35"/>
      <c r="F80" s="36">
        <f>SUM(F71:F79)</f>
        <v>710</v>
      </c>
      <c r="G80" s="36">
        <f>SUM(G71:G79)</f>
        <v>32</v>
      </c>
      <c r="H80" s="36">
        <f>SUM(H71:H79)</f>
        <v>45</v>
      </c>
      <c r="I80" s="36">
        <f>SUM(I71:I79)</f>
        <v>113</v>
      </c>
      <c r="J80" s="36">
        <f t="shared" ref="J80:L80" si="10">SUM(J71:J79)</f>
        <v>981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53</v>
      </c>
      <c r="D81" s="57"/>
      <c r="E81" s="43"/>
      <c r="F81" s="44">
        <f>F70+F80</f>
        <v>1210</v>
      </c>
      <c r="G81" s="44">
        <f>G70+G80</f>
        <v>62</v>
      </c>
      <c r="H81" s="44">
        <f>H70+H80</f>
        <v>84</v>
      </c>
      <c r="I81" s="44">
        <f>I70+I80</f>
        <v>214</v>
      </c>
      <c r="J81" s="44">
        <f t="shared" ref="J81:L81" si="11">J70+J80</f>
        <v>1855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 t="s">
        <v>84</v>
      </c>
      <c r="F83" s="28">
        <v>180</v>
      </c>
      <c r="G83" s="28">
        <v>51</v>
      </c>
      <c r="H83" s="28">
        <v>39</v>
      </c>
      <c r="I83" s="28">
        <v>24</v>
      </c>
      <c r="J83" s="28">
        <v>656</v>
      </c>
      <c r="K83" s="29" t="s">
        <v>85</v>
      </c>
      <c r="L83" s="28"/>
    </row>
    <row r="84" spans="1:12" ht="15" x14ac:dyDescent="0.25">
      <c r="A84" s="23"/>
      <c r="B84" s="24"/>
      <c r="C84" s="25"/>
      <c r="D84" s="30" t="s">
        <v>31</v>
      </c>
      <c r="E84" s="27" t="s">
        <v>86</v>
      </c>
      <c r="F84" s="28" t="s">
        <v>87</v>
      </c>
      <c r="G84" s="28">
        <v>0</v>
      </c>
      <c r="H84" s="28">
        <v>0</v>
      </c>
      <c r="I84" s="28">
        <v>15</v>
      </c>
      <c r="J84" s="28">
        <v>57</v>
      </c>
      <c r="K84" s="29" t="s">
        <v>88</v>
      </c>
      <c r="L84" s="28"/>
    </row>
    <row r="85" spans="1:12" ht="15" x14ac:dyDescent="0.25">
      <c r="A85" s="23"/>
      <c r="B85" s="24"/>
      <c r="C85" s="25"/>
      <c r="D85" s="30" t="s">
        <v>34</v>
      </c>
      <c r="E85" s="27" t="s">
        <v>35</v>
      </c>
      <c r="F85" s="28">
        <v>65</v>
      </c>
      <c r="G85" s="28">
        <v>5</v>
      </c>
      <c r="H85" s="28">
        <v>2</v>
      </c>
      <c r="I85" s="28">
        <v>36</v>
      </c>
      <c r="J85" s="28">
        <v>179</v>
      </c>
      <c r="K85" s="29" t="s">
        <v>89</v>
      </c>
      <c r="L85" s="28"/>
    </row>
    <row r="86" spans="1:12" ht="15" x14ac:dyDescent="0.25">
      <c r="A86" s="23"/>
      <c r="B86" s="24"/>
      <c r="C86" s="25"/>
      <c r="D86" s="30" t="s">
        <v>37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90</v>
      </c>
      <c r="F87" s="28">
        <v>50</v>
      </c>
      <c r="G87" s="28">
        <v>0</v>
      </c>
      <c r="H87" s="28">
        <v>0</v>
      </c>
      <c r="I87" s="28">
        <v>33</v>
      </c>
      <c r="J87" s="28">
        <v>127</v>
      </c>
      <c r="K87" s="29" t="s">
        <v>91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40</v>
      </c>
      <c r="E89" s="35"/>
      <c r="F89" s="36">
        <f>SUM(F82:F88)</f>
        <v>295</v>
      </c>
      <c r="G89" s="36">
        <f>SUM(G82:G88)</f>
        <v>56</v>
      </c>
      <c r="H89" s="36">
        <f>SUM(H82:H88)</f>
        <v>41</v>
      </c>
      <c r="I89" s="36">
        <f>SUM(I82:I88)</f>
        <v>108</v>
      </c>
      <c r="J89" s="36">
        <f t="shared" ref="J89:L89" si="12">SUM(J82:J88)</f>
        <v>1019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41</v>
      </c>
      <c r="D90" s="30" t="s">
        <v>42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43</v>
      </c>
      <c r="E91" s="27" t="s">
        <v>92</v>
      </c>
      <c r="F91" s="28">
        <v>200</v>
      </c>
      <c r="G91" s="28">
        <v>2</v>
      </c>
      <c r="H91" s="28">
        <v>4</v>
      </c>
      <c r="I91" s="28">
        <v>17</v>
      </c>
      <c r="J91" s="28">
        <v>116</v>
      </c>
      <c r="K91" s="29" t="s">
        <v>93</v>
      </c>
      <c r="L91" s="28"/>
    </row>
    <row r="92" spans="1:12" ht="15" x14ac:dyDescent="0.25">
      <c r="A92" s="23"/>
      <c r="B92" s="24"/>
      <c r="C92" s="25"/>
      <c r="D92" s="30" t="s">
        <v>46</v>
      </c>
      <c r="E92" s="27" t="s">
        <v>84</v>
      </c>
      <c r="F92" s="28">
        <v>180</v>
      </c>
      <c r="G92" s="28">
        <v>51</v>
      </c>
      <c r="H92" s="28">
        <v>39</v>
      </c>
      <c r="I92" s="28">
        <v>24</v>
      </c>
      <c r="J92" s="28">
        <v>656</v>
      </c>
      <c r="K92" s="29" t="s">
        <v>85</v>
      </c>
      <c r="L92" s="28"/>
    </row>
    <row r="93" spans="1:12" ht="15" x14ac:dyDescent="0.25">
      <c r="A93" s="23"/>
      <c r="B93" s="24"/>
      <c r="C93" s="25"/>
      <c r="D93" s="30" t="s">
        <v>48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49</v>
      </c>
      <c r="E94" s="27" t="s">
        <v>86</v>
      </c>
      <c r="F94" s="28">
        <v>207</v>
      </c>
      <c r="G94" s="28">
        <v>0</v>
      </c>
      <c r="H94" s="28">
        <v>0</v>
      </c>
      <c r="I94" s="28">
        <v>15</v>
      </c>
      <c r="J94" s="28">
        <v>57</v>
      </c>
      <c r="K94" s="29" t="s">
        <v>88</v>
      </c>
      <c r="L94" s="28"/>
    </row>
    <row r="95" spans="1:12" ht="15" x14ac:dyDescent="0.25">
      <c r="A95" s="23"/>
      <c r="B95" s="24"/>
      <c r="C95" s="25"/>
      <c r="D95" s="30" t="s">
        <v>51</v>
      </c>
      <c r="E95" s="27" t="s">
        <v>35</v>
      </c>
      <c r="F95" s="28">
        <v>65</v>
      </c>
      <c r="G95" s="28">
        <v>5</v>
      </c>
      <c r="H95" s="28">
        <v>2</v>
      </c>
      <c r="I95" s="28">
        <v>36</v>
      </c>
      <c r="J95" s="28">
        <v>179</v>
      </c>
      <c r="K95" s="29" t="s">
        <v>89</v>
      </c>
      <c r="L95" s="28"/>
    </row>
    <row r="96" spans="1:12" ht="15" x14ac:dyDescent="0.25">
      <c r="A96" s="23"/>
      <c r="B96" s="24"/>
      <c r="C96" s="25"/>
      <c r="D96" s="30" t="s">
        <v>52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65</v>
      </c>
      <c r="F97" s="28">
        <v>10</v>
      </c>
      <c r="G97" s="28">
        <v>0</v>
      </c>
      <c r="H97" s="28">
        <v>2</v>
      </c>
      <c r="I97" s="28">
        <v>0</v>
      </c>
      <c r="J97" s="28">
        <v>16</v>
      </c>
      <c r="K97" s="29">
        <v>629</v>
      </c>
      <c r="L97" s="28"/>
    </row>
    <row r="98" spans="1:12" ht="15" x14ac:dyDescent="0.25">
      <c r="A98" s="23"/>
      <c r="B98" s="24"/>
      <c r="C98" s="25"/>
      <c r="D98" s="26"/>
      <c r="E98" s="27" t="s">
        <v>90</v>
      </c>
      <c r="F98" s="28">
        <v>50</v>
      </c>
      <c r="G98" s="28">
        <v>0</v>
      </c>
      <c r="H98" s="28">
        <v>0</v>
      </c>
      <c r="I98" s="28">
        <v>33</v>
      </c>
      <c r="J98" s="28">
        <v>127</v>
      </c>
      <c r="K98" s="29" t="s">
        <v>91</v>
      </c>
      <c r="L98" s="28"/>
    </row>
    <row r="99" spans="1:12" ht="15" x14ac:dyDescent="0.25">
      <c r="A99" s="31"/>
      <c r="B99" s="32"/>
      <c r="C99" s="33"/>
      <c r="D99" s="34" t="s">
        <v>40</v>
      </c>
      <c r="E99" s="35"/>
      <c r="F99" s="36">
        <f>SUM(F90:F98)</f>
        <v>712</v>
      </c>
      <c r="G99" s="36">
        <f>SUM(G90:G98)</f>
        <v>58</v>
      </c>
      <c r="H99" s="36">
        <f>SUM(H90:H98)</f>
        <v>47</v>
      </c>
      <c r="I99" s="36">
        <f>SUM(I90:I98)</f>
        <v>125</v>
      </c>
      <c r="J99" s="36">
        <f t="shared" ref="J99:L99" si="13">SUM(J90:J98)</f>
        <v>1151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53</v>
      </c>
      <c r="D100" s="57"/>
      <c r="E100" s="43"/>
      <c r="F100" s="44">
        <f>F89+F99</f>
        <v>1007</v>
      </c>
      <c r="G100" s="44">
        <f>G89+G99</f>
        <v>114</v>
      </c>
      <c r="H100" s="44">
        <f>H89+H99</f>
        <v>88</v>
      </c>
      <c r="I100" s="44">
        <f>I89+I99</f>
        <v>233</v>
      </c>
      <c r="J100" s="44">
        <f t="shared" ref="J100:L100" si="14">J89+J99</f>
        <v>2170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94</v>
      </c>
      <c r="F101" s="21">
        <v>90</v>
      </c>
      <c r="G101" s="21">
        <v>13</v>
      </c>
      <c r="H101" s="21">
        <v>21</v>
      </c>
      <c r="I101" s="21">
        <v>11</v>
      </c>
      <c r="J101" s="21">
        <v>281</v>
      </c>
      <c r="K101" s="22" t="s">
        <v>95</v>
      </c>
      <c r="L101" s="21"/>
    </row>
    <row r="102" spans="1:12" ht="15" x14ac:dyDescent="0.25">
      <c r="A102" s="23"/>
      <c r="B102" s="24"/>
      <c r="C102" s="25"/>
      <c r="D102" s="26"/>
      <c r="E102" s="27" t="s">
        <v>56</v>
      </c>
      <c r="F102" s="28">
        <v>150</v>
      </c>
      <c r="G102" s="28">
        <v>14</v>
      </c>
      <c r="H102" s="28">
        <v>6</v>
      </c>
      <c r="I102" s="28">
        <v>31</v>
      </c>
      <c r="J102" s="28">
        <v>223</v>
      </c>
      <c r="K102" s="29" t="s">
        <v>57</v>
      </c>
      <c r="L102" s="28"/>
    </row>
    <row r="103" spans="1:12" ht="15" x14ac:dyDescent="0.25">
      <c r="A103" s="23"/>
      <c r="B103" s="24"/>
      <c r="C103" s="25"/>
      <c r="D103" s="30" t="s">
        <v>31</v>
      </c>
      <c r="E103" s="27" t="s">
        <v>96</v>
      </c>
      <c r="F103" s="28">
        <v>200</v>
      </c>
      <c r="G103" s="28">
        <v>0</v>
      </c>
      <c r="H103" s="28">
        <v>0</v>
      </c>
      <c r="I103" s="28">
        <v>28</v>
      </c>
      <c r="J103" s="28">
        <v>109</v>
      </c>
      <c r="K103" s="29" t="s">
        <v>97</v>
      </c>
      <c r="L103" s="28"/>
    </row>
    <row r="104" spans="1:12" ht="15" x14ac:dyDescent="0.25">
      <c r="A104" s="23"/>
      <c r="B104" s="24"/>
      <c r="C104" s="25"/>
      <c r="D104" s="30" t="s">
        <v>34</v>
      </c>
      <c r="E104" s="27" t="s">
        <v>35</v>
      </c>
      <c r="F104" s="28">
        <v>50</v>
      </c>
      <c r="G104" s="28">
        <v>4</v>
      </c>
      <c r="H104" s="28">
        <v>1</v>
      </c>
      <c r="I104" s="28">
        <v>27</v>
      </c>
      <c r="J104" s="28">
        <v>138</v>
      </c>
      <c r="K104" s="29" t="s">
        <v>36</v>
      </c>
      <c r="L104" s="28"/>
    </row>
    <row r="105" spans="1:12" ht="15" x14ac:dyDescent="0.25">
      <c r="A105" s="23"/>
      <c r="B105" s="24"/>
      <c r="C105" s="25"/>
      <c r="D105" s="30" t="s">
        <v>37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 t="s">
        <v>60</v>
      </c>
      <c r="F107" s="28">
        <v>20</v>
      </c>
      <c r="G107" s="28">
        <v>0</v>
      </c>
      <c r="H107" s="28">
        <v>0</v>
      </c>
      <c r="I107" s="28">
        <v>8</v>
      </c>
      <c r="J107" s="28">
        <v>33</v>
      </c>
      <c r="K107" s="29" t="s">
        <v>61</v>
      </c>
      <c r="L107" s="28"/>
    </row>
    <row r="108" spans="1:12" ht="15" x14ac:dyDescent="0.25">
      <c r="A108" s="31"/>
      <c r="B108" s="32"/>
      <c r="C108" s="33"/>
      <c r="D108" s="34" t="s">
        <v>40</v>
      </c>
      <c r="E108" s="35"/>
      <c r="F108" s="36">
        <f>SUM(F101:F107)</f>
        <v>510</v>
      </c>
      <c r="G108" s="36">
        <f t="shared" ref="G108:J108" si="15">SUM(G101:G107)</f>
        <v>31</v>
      </c>
      <c r="H108" s="36">
        <f t="shared" si="15"/>
        <v>28</v>
      </c>
      <c r="I108" s="36">
        <f t="shared" si="15"/>
        <v>105</v>
      </c>
      <c r="J108" s="36">
        <f t="shared" si="15"/>
        <v>784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41</v>
      </c>
      <c r="D109" s="30" t="s">
        <v>42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43</v>
      </c>
      <c r="E110" s="27" t="s">
        <v>74</v>
      </c>
      <c r="F110" s="28">
        <v>200</v>
      </c>
      <c r="G110" s="28">
        <v>5</v>
      </c>
      <c r="H110" s="28">
        <v>4</v>
      </c>
      <c r="I110" s="28">
        <v>16</v>
      </c>
      <c r="J110" s="28">
        <v>118</v>
      </c>
      <c r="K110" s="29" t="s">
        <v>75</v>
      </c>
      <c r="L110" s="28"/>
    </row>
    <row r="111" spans="1:12" ht="15" x14ac:dyDescent="0.25">
      <c r="A111" s="23"/>
      <c r="B111" s="24"/>
      <c r="C111" s="25"/>
      <c r="D111" s="30" t="s">
        <v>46</v>
      </c>
      <c r="E111" s="27" t="s">
        <v>94</v>
      </c>
      <c r="F111" s="28">
        <v>90</v>
      </c>
      <c r="G111" s="28">
        <v>13</v>
      </c>
      <c r="H111" s="28">
        <v>21</v>
      </c>
      <c r="I111" s="28">
        <v>11</v>
      </c>
      <c r="J111" s="28">
        <v>281</v>
      </c>
      <c r="K111" s="29" t="s">
        <v>95</v>
      </c>
      <c r="L111" s="28"/>
    </row>
    <row r="112" spans="1:12" ht="15" x14ac:dyDescent="0.25">
      <c r="A112" s="23"/>
      <c r="B112" s="24"/>
      <c r="C112" s="25"/>
      <c r="D112" s="30" t="s">
        <v>48</v>
      </c>
      <c r="E112" s="27" t="s">
        <v>56</v>
      </c>
      <c r="F112" s="28">
        <v>150</v>
      </c>
      <c r="G112" s="28">
        <v>14</v>
      </c>
      <c r="H112" s="28">
        <v>6</v>
      </c>
      <c r="I112" s="28">
        <v>31</v>
      </c>
      <c r="J112" s="28">
        <v>223</v>
      </c>
      <c r="K112" s="29" t="s">
        <v>57</v>
      </c>
      <c r="L112" s="28"/>
    </row>
    <row r="113" spans="1:12" ht="15" x14ac:dyDescent="0.25">
      <c r="A113" s="23"/>
      <c r="B113" s="24"/>
      <c r="C113" s="25"/>
      <c r="D113" s="30" t="s">
        <v>49</v>
      </c>
      <c r="E113" s="27" t="s">
        <v>96</v>
      </c>
      <c r="F113" s="28">
        <v>200</v>
      </c>
      <c r="G113" s="28">
        <v>0</v>
      </c>
      <c r="H113" s="28">
        <v>0</v>
      </c>
      <c r="I113" s="28">
        <v>28</v>
      </c>
      <c r="J113" s="28">
        <v>109</v>
      </c>
      <c r="K113" s="29" t="s">
        <v>97</v>
      </c>
      <c r="L113" s="28"/>
    </row>
    <row r="114" spans="1:12" ht="15" x14ac:dyDescent="0.25">
      <c r="A114" s="23"/>
      <c r="B114" s="24"/>
      <c r="C114" s="25"/>
      <c r="D114" s="30" t="s">
        <v>51</v>
      </c>
      <c r="E114" s="27" t="s">
        <v>35</v>
      </c>
      <c r="F114" s="28">
        <v>50</v>
      </c>
      <c r="G114" s="28">
        <v>4</v>
      </c>
      <c r="H114" s="28">
        <v>2</v>
      </c>
      <c r="I114" s="28">
        <v>26</v>
      </c>
      <c r="J114" s="28">
        <v>138</v>
      </c>
      <c r="K114" s="29" t="s">
        <v>36</v>
      </c>
      <c r="L114" s="28"/>
    </row>
    <row r="115" spans="1:12" ht="15" x14ac:dyDescent="0.25">
      <c r="A115" s="23"/>
      <c r="B115" s="24"/>
      <c r="C115" s="25"/>
      <c r="D115" s="30" t="s">
        <v>52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 t="s">
        <v>60</v>
      </c>
      <c r="F117" s="28">
        <v>20</v>
      </c>
      <c r="G117" s="28">
        <v>0</v>
      </c>
      <c r="H117" s="28">
        <v>0</v>
      </c>
      <c r="I117" s="28">
        <v>8</v>
      </c>
      <c r="J117" s="28">
        <v>33</v>
      </c>
      <c r="K117" s="29">
        <v>438.01</v>
      </c>
      <c r="L117" s="28"/>
    </row>
    <row r="118" spans="1:12" ht="15" x14ac:dyDescent="0.25">
      <c r="A118" s="31"/>
      <c r="B118" s="32"/>
      <c r="C118" s="33"/>
      <c r="D118" s="34" t="s">
        <v>40</v>
      </c>
      <c r="E118" s="35"/>
      <c r="F118" s="36">
        <f>SUM(F109:F117)</f>
        <v>710</v>
      </c>
      <c r="G118" s="36">
        <f t="shared" ref="G118:J118" si="16">SUM(G109:G117)</f>
        <v>36</v>
      </c>
      <c r="H118" s="36">
        <f t="shared" si="16"/>
        <v>33</v>
      </c>
      <c r="I118" s="36">
        <f t="shared" si="16"/>
        <v>120</v>
      </c>
      <c r="J118" s="36">
        <f t="shared" si="16"/>
        <v>902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6" t="s">
        <v>53</v>
      </c>
      <c r="D119" s="57"/>
      <c r="E119" s="43"/>
      <c r="F119" s="44">
        <f>F108+F118</f>
        <v>1220</v>
      </c>
      <c r="G119" s="44">
        <f>G108+G118</f>
        <v>67</v>
      </c>
      <c r="H119" s="44">
        <f>H108+H118</f>
        <v>61</v>
      </c>
      <c r="I119" s="44">
        <f>I108+I118</f>
        <v>225</v>
      </c>
      <c r="J119" s="44">
        <f t="shared" ref="J119:L119" si="17">J108+J118</f>
        <v>1686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98</v>
      </c>
      <c r="F120" s="21">
        <v>90</v>
      </c>
      <c r="G120" s="21">
        <v>12</v>
      </c>
      <c r="H120" s="21">
        <v>19</v>
      </c>
      <c r="I120" s="21">
        <v>12</v>
      </c>
      <c r="J120" s="21">
        <v>271</v>
      </c>
      <c r="K120" s="22" t="s">
        <v>99</v>
      </c>
      <c r="L120" s="21"/>
    </row>
    <row r="121" spans="1:12" ht="15" x14ac:dyDescent="0.25">
      <c r="A121" s="45"/>
      <c r="B121" s="24"/>
      <c r="C121" s="25"/>
      <c r="D121" s="26"/>
      <c r="E121" s="27" t="s">
        <v>78</v>
      </c>
      <c r="F121" s="28">
        <v>150</v>
      </c>
      <c r="G121" s="28">
        <v>6</v>
      </c>
      <c r="H121" s="28">
        <v>10</v>
      </c>
      <c r="I121" s="28">
        <v>28</v>
      </c>
      <c r="J121" s="28">
        <v>222</v>
      </c>
      <c r="K121" s="29" t="s">
        <v>79</v>
      </c>
      <c r="L121" s="28"/>
    </row>
    <row r="122" spans="1:12" ht="15" x14ac:dyDescent="0.25">
      <c r="A122" s="45"/>
      <c r="B122" s="24"/>
      <c r="C122" s="25"/>
      <c r="D122" s="30" t="s">
        <v>31</v>
      </c>
      <c r="E122" s="27" t="s">
        <v>100</v>
      </c>
      <c r="F122" s="28">
        <v>200</v>
      </c>
      <c r="G122" s="28">
        <v>0</v>
      </c>
      <c r="H122" s="28">
        <v>0</v>
      </c>
      <c r="I122" s="28">
        <v>26</v>
      </c>
      <c r="J122" s="28">
        <v>100</v>
      </c>
      <c r="K122" s="29" t="s">
        <v>50</v>
      </c>
      <c r="L122" s="28"/>
    </row>
    <row r="123" spans="1:12" ht="15" x14ac:dyDescent="0.25">
      <c r="A123" s="45"/>
      <c r="B123" s="24"/>
      <c r="C123" s="25"/>
      <c r="D123" s="30" t="s">
        <v>34</v>
      </c>
      <c r="E123" s="27" t="s">
        <v>35</v>
      </c>
      <c r="F123" s="28">
        <v>25</v>
      </c>
      <c r="G123" s="28">
        <v>2</v>
      </c>
      <c r="H123" s="28">
        <v>1</v>
      </c>
      <c r="I123" s="28">
        <v>13</v>
      </c>
      <c r="J123" s="28">
        <v>69</v>
      </c>
      <c r="K123" s="29" t="s">
        <v>64</v>
      </c>
      <c r="L123" s="28"/>
    </row>
    <row r="124" spans="1:12" ht="15" x14ac:dyDescent="0.25">
      <c r="A124" s="45"/>
      <c r="B124" s="24"/>
      <c r="C124" s="25"/>
      <c r="D124" s="30" t="s">
        <v>37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59</v>
      </c>
      <c r="F125" s="28">
        <v>25</v>
      </c>
      <c r="G125" s="28">
        <v>3</v>
      </c>
      <c r="H125" s="28">
        <v>1</v>
      </c>
      <c r="I125" s="28">
        <v>16</v>
      </c>
      <c r="J125" s="28">
        <v>85</v>
      </c>
      <c r="K125" s="29">
        <v>299</v>
      </c>
      <c r="L125" s="28"/>
    </row>
    <row r="126" spans="1:12" ht="15" x14ac:dyDescent="0.25">
      <c r="A126" s="45"/>
      <c r="B126" s="24"/>
      <c r="C126" s="25"/>
      <c r="D126" s="26"/>
      <c r="E126" s="27" t="s">
        <v>38</v>
      </c>
      <c r="F126" s="28">
        <v>10</v>
      </c>
      <c r="G126" s="28">
        <v>0</v>
      </c>
      <c r="H126" s="28">
        <v>8</v>
      </c>
      <c r="I126" s="28">
        <v>0</v>
      </c>
      <c r="J126" s="28">
        <v>75</v>
      </c>
      <c r="K126" s="29" t="s">
        <v>39</v>
      </c>
      <c r="L126" s="28"/>
    </row>
    <row r="127" spans="1:12" ht="15" x14ac:dyDescent="0.25">
      <c r="A127" s="46"/>
      <c r="B127" s="32"/>
      <c r="C127" s="33"/>
      <c r="D127" s="34" t="s">
        <v>40</v>
      </c>
      <c r="E127" s="35"/>
      <c r="F127" s="36">
        <f>SUM(F120:F126)</f>
        <v>500</v>
      </c>
      <c r="G127" s="36">
        <f t="shared" ref="G127:J127" si="18">SUM(G120:G126)</f>
        <v>23</v>
      </c>
      <c r="H127" s="36">
        <f t="shared" si="18"/>
        <v>39</v>
      </c>
      <c r="I127" s="36">
        <f t="shared" si="18"/>
        <v>95</v>
      </c>
      <c r="J127" s="36">
        <f t="shared" si="18"/>
        <v>822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41</v>
      </c>
      <c r="D128" s="30" t="s">
        <v>42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43</v>
      </c>
      <c r="E129" s="27" t="s">
        <v>62</v>
      </c>
      <c r="F129" s="28">
        <v>200</v>
      </c>
      <c r="G129" s="28">
        <v>1</v>
      </c>
      <c r="H129" s="28">
        <v>3</v>
      </c>
      <c r="I129" s="28">
        <v>10</v>
      </c>
      <c r="J129" s="28">
        <v>78</v>
      </c>
      <c r="K129" s="29" t="s">
        <v>63</v>
      </c>
      <c r="L129" s="28"/>
    </row>
    <row r="130" spans="1:12" ht="15" x14ac:dyDescent="0.25">
      <c r="A130" s="45"/>
      <c r="B130" s="24"/>
      <c r="C130" s="25"/>
      <c r="D130" s="30" t="s">
        <v>46</v>
      </c>
      <c r="E130" s="27" t="s">
        <v>98</v>
      </c>
      <c r="F130" s="28">
        <v>90</v>
      </c>
      <c r="G130" s="28">
        <v>10</v>
      </c>
      <c r="H130" s="28">
        <v>25</v>
      </c>
      <c r="I130" s="28">
        <v>23</v>
      </c>
      <c r="J130" s="28">
        <v>240</v>
      </c>
      <c r="K130" s="29" t="s">
        <v>101</v>
      </c>
      <c r="L130" s="28"/>
    </row>
    <row r="131" spans="1:12" ht="15" x14ac:dyDescent="0.25">
      <c r="A131" s="45"/>
      <c r="B131" s="24"/>
      <c r="C131" s="25"/>
      <c r="D131" s="30" t="s">
        <v>48</v>
      </c>
      <c r="E131" s="27" t="s">
        <v>78</v>
      </c>
      <c r="F131" s="28">
        <v>150</v>
      </c>
      <c r="G131" s="28">
        <v>6</v>
      </c>
      <c r="H131" s="28">
        <v>10</v>
      </c>
      <c r="I131" s="28">
        <v>28</v>
      </c>
      <c r="J131" s="28">
        <v>222</v>
      </c>
      <c r="K131" s="29" t="s">
        <v>79</v>
      </c>
      <c r="L131" s="28"/>
    </row>
    <row r="132" spans="1:12" ht="15" x14ac:dyDescent="0.25">
      <c r="A132" s="45"/>
      <c r="B132" s="24"/>
      <c r="C132" s="25"/>
      <c r="D132" s="30" t="s">
        <v>49</v>
      </c>
      <c r="E132" s="27" t="s">
        <v>100</v>
      </c>
      <c r="F132" s="28">
        <v>200</v>
      </c>
      <c r="G132" s="28">
        <v>0</v>
      </c>
      <c r="H132" s="28">
        <v>0</v>
      </c>
      <c r="I132" s="28">
        <v>26</v>
      </c>
      <c r="J132" s="28">
        <v>100</v>
      </c>
      <c r="K132" s="29" t="s">
        <v>50</v>
      </c>
      <c r="L132" s="28"/>
    </row>
    <row r="133" spans="1:12" ht="15" x14ac:dyDescent="0.25">
      <c r="A133" s="45"/>
      <c r="B133" s="24"/>
      <c r="C133" s="25"/>
      <c r="D133" s="30" t="s">
        <v>51</v>
      </c>
      <c r="E133" s="27" t="s">
        <v>35</v>
      </c>
      <c r="F133" s="28">
        <v>25</v>
      </c>
      <c r="G133" s="28">
        <v>2</v>
      </c>
      <c r="H133" s="28">
        <v>1</v>
      </c>
      <c r="I133" s="28">
        <v>13</v>
      </c>
      <c r="J133" s="28">
        <v>69</v>
      </c>
      <c r="K133" s="29" t="s">
        <v>64</v>
      </c>
      <c r="L133" s="28"/>
    </row>
    <row r="134" spans="1:12" ht="15" x14ac:dyDescent="0.25">
      <c r="A134" s="45"/>
      <c r="B134" s="24"/>
      <c r="C134" s="25"/>
      <c r="D134" s="30" t="s">
        <v>52</v>
      </c>
      <c r="E134" s="27" t="s">
        <v>59</v>
      </c>
      <c r="F134" s="28">
        <v>25</v>
      </c>
      <c r="G134" s="28">
        <v>3</v>
      </c>
      <c r="H134" s="28">
        <v>1</v>
      </c>
      <c r="I134" s="28">
        <v>16</v>
      </c>
      <c r="J134" s="28">
        <v>85</v>
      </c>
      <c r="K134" s="29" t="s">
        <v>102</v>
      </c>
      <c r="L134" s="28"/>
    </row>
    <row r="135" spans="1:12" ht="15" x14ac:dyDescent="0.25">
      <c r="A135" s="45"/>
      <c r="B135" s="24"/>
      <c r="C135" s="25"/>
      <c r="D135" s="26"/>
      <c r="E135" s="27" t="s">
        <v>65</v>
      </c>
      <c r="F135" s="28">
        <v>10</v>
      </c>
      <c r="G135" s="28">
        <v>0</v>
      </c>
      <c r="H135" s="28">
        <v>2</v>
      </c>
      <c r="I135" s="28">
        <v>0</v>
      </c>
      <c r="J135" s="28">
        <v>16</v>
      </c>
      <c r="K135" s="29">
        <v>629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40</v>
      </c>
      <c r="E137" s="35"/>
      <c r="F137" s="36">
        <f>SUM(F128:F136)</f>
        <v>700</v>
      </c>
      <c r="G137" s="36">
        <f t="shared" ref="G137:J137" si="19">SUM(G128:G136)</f>
        <v>22</v>
      </c>
      <c r="H137" s="36">
        <f t="shared" si="19"/>
        <v>42</v>
      </c>
      <c r="I137" s="36">
        <f t="shared" si="19"/>
        <v>116</v>
      </c>
      <c r="J137" s="36">
        <f t="shared" si="19"/>
        <v>810</v>
      </c>
      <c r="K137" s="37"/>
      <c r="L137" s="36">
        <f>SUM(L128:L136)</f>
        <v>0</v>
      </c>
    </row>
    <row r="138" spans="1:12" ht="15" x14ac:dyDescent="0.2">
      <c r="A138" s="48">
        <f>A120</f>
        <v>2</v>
      </c>
      <c r="B138" s="48">
        <f>B120</f>
        <v>2</v>
      </c>
      <c r="C138" s="56" t="s">
        <v>53</v>
      </c>
      <c r="D138" s="57"/>
      <c r="E138" s="43"/>
      <c r="F138" s="44">
        <f>F127+F137</f>
        <v>1200</v>
      </c>
      <c r="G138" s="44">
        <f>G127+G137</f>
        <v>45</v>
      </c>
      <c r="H138" s="44">
        <f>H127+H137</f>
        <v>81</v>
      </c>
      <c r="I138" s="44">
        <f>I127+I137</f>
        <v>211</v>
      </c>
      <c r="J138" s="44">
        <f t="shared" ref="J138:L138" si="20">J127+J137</f>
        <v>1632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103</v>
      </c>
      <c r="F139" s="21">
        <v>90</v>
      </c>
      <c r="G139" s="21">
        <v>16</v>
      </c>
      <c r="H139" s="21">
        <v>8</v>
      </c>
      <c r="I139" s="21">
        <v>6</v>
      </c>
      <c r="J139" s="21">
        <v>166</v>
      </c>
      <c r="K139" s="22">
        <v>729.03</v>
      </c>
      <c r="L139" s="21"/>
    </row>
    <row r="140" spans="1:12" ht="15" x14ac:dyDescent="0.25">
      <c r="A140" s="23"/>
      <c r="B140" s="24"/>
      <c r="C140" s="25"/>
      <c r="D140" s="49" t="s">
        <v>48</v>
      </c>
      <c r="E140" s="27" t="s">
        <v>104</v>
      </c>
      <c r="F140" s="28">
        <v>150</v>
      </c>
      <c r="G140" s="28">
        <v>3</v>
      </c>
      <c r="H140" s="28">
        <v>5</v>
      </c>
      <c r="I140" s="28">
        <v>24</v>
      </c>
      <c r="J140" s="28">
        <v>159</v>
      </c>
      <c r="K140" s="29" t="s">
        <v>105</v>
      </c>
      <c r="L140" s="28"/>
    </row>
    <row r="141" spans="1:12" ht="15" x14ac:dyDescent="0.25">
      <c r="A141" s="23"/>
      <c r="B141" s="24"/>
      <c r="C141" s="25"/>
      <c r="D141" s="30" t="s">
        <v>31</v>
      </c>
      <c r="E141" s="27" t="s">
        <v>70</v>
      </c>
      <c r="F141" s="28">
        <v>200</v>
      </c>
      <c r="G141" s="28">
        <v>3</v>
      </c>
      <c r="H141" s="28">
        <v>0</v>
      </c>
      <c r="I141" s="28">
        <v>26</v>
      </c>
      <c r="J141" s="28">
        <v>171</v>
      </c>
      <c r="K141" s="29" t="s">
        <v>71</v>
      </c>
      <c r="L141" s="28"/>
    </row>
    <row r="142" spans="1:12" ht="15.75" customHeight="1" x14ac:dyDescent="0.25">
      <c r="A142" s="23"/>
      <c r="B142" s="24"/>
      <c r="C142" s="25"/>
      <c r="D142" s="30" t="s">
        <v>34</v>
      </c>
      <c r="E142" s="27" t="s">
        <v>72</v>
      </c>
      <c r="F142" s="28">
        <v>50</v>
      </c>
      <c r="G142" s="28">
        <v>4</v>
      </c>
      <c r="H142" s="28">
        <v>1</v>
      </c>
      <c r="I142" s="28">
        <v>24</v>
      </c>
      <c r="J142" s="28">
        <v>121</v>
      </c>
      <c r="K142" s="29" t="s">
        <v>106</v>
      </c>
      <c r="L142" s="28"/>
    </row>
    <row r="143" spans="1:12" ht="15" x14ac:dyDescent="0.25">
      <c r="A143" s="23"/>
      <c r="B143" s="24"/>
      <c r="C143" s="25"/>
      <c r="D143" s="30" t="s">
        <v>37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107</v>
      </c>
      <c r="F144" s="28">
        <v>10</v>
      </c>
      <c r="G144" s="28">
        <v>0</v>
      </c>
      <c r="H144" s="28">
        <v>8</v>
      </c>
      <c r="I144" s="28">
        <v>0</v>
      </c>
      <c r="J144" s="28">
        <v>75</v>
      </c>
      <c r="K144" s="29" t="s">
        <v>39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40</v>
      </c>
      <c r="E146" s="35"/>
      <c r="F146" s="36">
        <f>SUM(F139:F145)</f>
        <v>500</v>
      </c>
      <c r="G146" s="36">
        <f t="shared" ref="G146:J146" si="21">SUM(G139:G145)</f>
        <v>26</v>
      </c>
      <c r="H146" s="36">
        <f t="shared" si="21"/>
        <v>22</v>
      </c>
      <c r="I146" s="36">
        <f t="shared" si="21"/>
        <v>80</v>
      </c>
      <c r="J146" s="36">
        <f t="shared" si="21"/>
        <v>692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41</v>
      </c>
      <c r="D147" s="30" t="s">
        <v>42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43</v>
      </c>
      <c r="E148" s="27" t="s">
        <v>108</v>
      </c>
      <c r="F148" s="28">
        <v>200</v>
      </c>
      <c r="G148" s="28">
        <v>2</v>
      </c>
      <c r="H148" s="28">
        <v>4</v>
      </c>
      <c r="I148" s="28">
        <v>9</v>
      </c>
      <c r="J148" s="28">
        <v>74</v>
      </c>
      <c r="K148" s="29" t="s">
        <v>109</v>
      </c>
      <c r="L148" s="28"/>
    </row>
    <row r="149" spans="1:12" ht="15" x14ac:dyDescent="0.25">
      <c r="A149" s="23"/>
      <c r="B149" s="24"/>
      <c r="C149" s="25"/>
      <c r="D149" s="30" t="s">
        <v>46</v>
      </c>
      <c r="E149" s="27" t="s">
        <v>103</v>
      </c>
      <c r="F149" s="28">
        <v>90</v>
      </c>
      <c r="G149" s="28">
        <v>16</v>
      </c>
      <c r="H149" s="28">
        <v>8</v>
      </c>
      <c r="I149" s="28">
        <v>6</v>
      </c>
      <c r="J149" s="28">
        <v>166</v>
      </c>
      <c r="K149" s="29">
        <v>729.03</v>
      </c>
      <c r="L149" s="28"/>
    </row>
    <row r="150" spans="1:12" ht="15" x14ac:dyDescent="0.25">
      <c r="A150" s="23"/>
      <c r="B150" s="24"/>
      <c r="C150" s="25"/>
      <c r="D150" s="30" t="s">
        <v>48</v>
      </c>
      <c r="E150" s="27" t="s">
        <v>104</v>
      </c>
      <c r="F150" s="28">
        <v>150</v>
      </c>
      <c r="G150" s="28">
        <v>3</v>
      </c>
      <c r="H150" s="28">
        <v>5</v>
      </c>
      <c r="I150" s="28">
        <v>24</v>
      </c>
      <c r="J150" s="28">
        <v>159</v>
      </c>
      <c r="K150" s="29" t="s">
        <v>105</v>
      </c>
      <c r="L150" s="28"/>
    </row>
    <row r="151" spans="1:12" ht="15" x14ac:dyDescent="0.25">
      <c r="A151" s="23"/>
      <c r="B151" s="24"/>
      <c r="C151" s="25"/>
      <c r="D151" s="30" t="s">
        <v>49</v>
      </c>
      <c r="E151" s="27" t="s">
        <v>70</v>
      </c>
      <c r="F151" s="28">
        <v>200</v>
      </c>
      <c r="G151" s="28">
        <v>3</v>
      </c>
      <c r="H151" s="28">
        <v>0</v>
      </c>
      <c r="I151" s="28">
        <v>26</v>
      </c>
      <c r="J151" s="28">
        <v>171</v>
      </c>
      <c r="K151" s="29" t="s">
        <v>71</v>
      </c>
      <c r="L151" s="28"/>
    </row>
    <row r="152" spans="1:12" ht="15" x14ac:dyDescent="0.25">
      <c r="A152" s="23"/>
      <c r="B152" s="24"/>
      <c r="C152" s="25"/>
      <c r="D152" s="30" t="s">
        <v>51</v>
      </c>
      <c r="E152" s="27" t="s">
        <v>72</v>
      </c>
      <c r="F152" s="28">
        <v>50</v>
      </c>
      <c r="G152" s="28">
        <v>4</v>
      </c>
      <c r="H152" s="28">
        <v>1</v>
      </c>
      <c r="I152" s="28">
        <v>24</v>
      </c>
      <c r="J152" s="28">
        <v>121</v>
      </c>
      <c r="K152" s="29" t="s">
        <v>106</v>
      </c>
      <c r="L152" s="28"/>
    </row>
    <row r="153" spans="1:12" ht="15" x14ac:dyDescent="0.25">
      <c r="A153" s="23"/>
      <c r="B153" s="24"/>
      <c r="C153" s="25"/>
      <c r="D153" s="30" t="s">
        <v>52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65</v>
      </c>
      <c r="F154" s="28">
        <v>10</v>
      </c>
      <c r="G154" s="28">
        <v>0</v>
      </c>
      <c r="H154" s="28">
        <v>2</v>
      </c>
      <c r="I154" s="28">
        <v>0</v>
      </c>
      <c r="J154" s="28">
        <v>16</v>
      </c>
      <c r="K154" s="29">
        <v>629</v>
      </c>
      <c r="L154" s="28"/>
    </row>
    <row r="155" spans="1:12" ht="15" x14ac:dyDescent="0.25">
      <c r="A155" s="23"/>
      <c r="B155" s="24"/>
      <c r="C155" s="25"/>
      <c r="D155" s="26"/>
      <c r="E155" s="27" t="s">
        <v>38</v>
      </c>
      <c r="F155" s="28">
        <v>10</v>
      </c>
      <c r="G155" s="28">
        <v>0</v>
      </c>
      <c r="H155" s="28">
        <v>8</v>
      </c>
      <c r="I155" s="28">
        <v>0</v>
      </c>
      <c r="J155" s="28">
        <v>75</v>
      </c>
      <c r="K155" s="29" t="s">
        <v>39</v>
      </c>
      <c r="L155" s="28"/>
    </row>
    <row r="156" spans="1:12" ht="15" x14ac:dyDescent="0.25">
      <c r="A156" s="31"/>
      <c r="B156" s="32"/>
      <c r="C156" s="33"/>
      <c r="D156" s="34" t="s">
        <v>40</v>
      </c>
      <c r="E156" s="35"/>
      <c r="F156" s="36">
        <f>SUM(F147:F155)</f>
        <v>710</v>
      </c>
      <c r="G156" s="36">
        <f t="shared" ref="G156:J156" si="22">SUM(G147:G155)</f>
        <v>28</v>
      </c>
      <c r="H156" s="36">
        <f t="shared" si="22"/>
        <v>28</v>
      </c>
      <c r="I156" s="36">
        <f t="shared" si="22"/>
        <v>89</v>
      </c>
      <c r="J156" s="36">
        <f t="shared" si="22"/>
        <v>782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6" t="s">
        <v>53</v>
      </c>
      <c r="D157" s="57"/>
      <c r="E157" s="43"/>
      <c r="F157" s="44">
        <f>F146+F156</f>
        <v>1210</v>
      </c>
      <c r="G157" s="44">
        <f>G146+G156</f>
        <v>54</v>
      </c>
      <c r="H157" s="44">
        <f>H146+H156</f>
        <v>50</v>
      </c>
      <c r="I157" s="44">
        <f>I146+I156</f>
        <v>169</v>
      </c>
      <c r="J157" s="44">
        <f t="shared" ref="J157:L157" si="23">J146+J156</f>
        <v>1474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110</v>
      </c>
      <c r="F158" s="21">
        <v>90</v>
      </c>
      <c r="G158" s="21">
        <v>20</v>
      </c>
      <c r="H158" s="21">
        <v>7</v>
      </c>
      <c r="I158" s="21">
        <v>16</v>
      </c>
      <c r="J158" s="21">
        <v>207</v>
      </c>
      <c r="K158" s="22" t="s">
        <v>28</v>
      </c>
      <c r="L158" s="21"/>
    </row>
    <row r="159" spans="1:12" ht="15" x14ac:dyDescent="0.25">
      <c r="A159" s="23"/>
      <c r="B159" s="24"/>
      <c r="C159" s="25"/>
      <c r="D159" s="26"/>
      <c r="E159" s="27" t="s">
        <v>29</v>
      </c>
      <c r="F159" s="28">
        <v>150</v>
      </c>
      <c r="G159" s="28">
        <v>4</v>
      </c>
      <c r="H159" s="28">
        <v>6</v>
      </c>
      <c r="I159" s="28">
        <v>39</v>
      </c>
      <c r="J159" s="28">
        <v>229</v>
      </c>
      <c r="K159" s="29" t="s">
        <v>30</v>
      </c>
      <c r="L159" s="28"/>
    </row>
    <row r="160" spans="1:12" ht="15" x14ac:dyDescent="0.25">
      <c r="A160" s="23"/>
      <c r="B160" s="24"/>
      <c r="C160" s="25"/>
      <c r="D160" s="30" t="s">
        <v>31</v>
      </c>
      <c r="E160" s="27" t="s">
        <v>58</v>
      </c>
      <c r="F160" s="28">
        <v>200</v>
      </c>
      <c r="G160" s="28">
        <v>1</v>
      </c>
      <c r="H160" s="28">
        <v>0</v>
      </c>
      <c r="I160" s="28">
        <v>28</v>
      </c>
      <c r="J160" s="28">
        <v>116</v>
      </c>
      <c r="K160" s="29" t="s">
        <v>111</v>
      </c>
      <c r="L160" s="28"/>
    </row>
    <row r="161" spans="1:12" ht="15" x14ac:dyDescent="0.25">
      <c r="A161" s="23"/>
      <c r="B161" s="24"/>
      <c r="C161" s="25"/>
      <c r="D161" s="30" t="s">
        <v>34</v>
      </c>
      <c r="E161" s="27" t="s">
        <v>35</v>
      </c>
      <c r="F161" s="28">
        <v>25</v>
      </c>
      <c r="G161" s="28">
        <v>2</v>
      </c>
      <c r="H161" s="28">
        <v>1</v>
      </c>
      <c r="I161" s="28">
        <v>13</v>
      </c>
      <c r="J161" s="28">
        <v>69</v>
      </c>
      <c r="K161" s="29" t="s">
        <v>112</v>
      </c>
      <c r="L161" s="28"/>
    </row>
    <row r="162" spans="1:12" ht="15" x14ac:dyDescent="0.25">
      <c r="A162" s="23"/>
      <c r="B162" s="24"/>
      <c r="C162" s="25"/>
      <c r="D162" s="30" t="s">
        <v>37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59</v>
      </c>
      <c r="F163" s="28">
        <v>25</v>
      </c>
      <c r="G163" s="28">
        <v>3</v>
      </c>
      <c r="H163" s="28">
        <v>1</v>
      </c>
      <c r="I163" s="28">
        <v>16</v>
      </c>
      <c r="J163" s="28">
        <v>85</v>
      </c>
      <c r="K163" s="29" t="s">
        <v>113</v>
      </c>
      <c r="L163" s="28"/>
    </row>
    <row r="164" spans="1:12" ht="15" x14ac:dyDescent="0.25">
      <c r="A164" s="23"/>
      <c r="B164" s="24"/>
      <c r="C164" s="25"/>
      <c r="D164" s="26"/>
      <c r="E164" s="27" t="s">
        <v>38</v>
      </c>
      <c r="F164" s="28">
        <v>10</v>
      </c>
      <c r="G164" s="28">
        <v>0</v>
      </c>
      <c r="H164" s="28">
        <v>8</v>
      </c>
      <c r="I164" s="28">
        <v>0</v>
      </c>
      <c r="J164" s="28">
        <v>75</v>
      </c>
      <c r="K164" s="29" t="s">
        <v>39</v>
      </c>
      <c r="L164" s="28"/>
    </row>
    <row r="165" spans="1:12" ht="15" x14ac:dyDescent="0.25">
      <c r="A165" s="31"/>
      <c r="B165" s="32"/>
      <c r="C165" s="33"/>
      <c r="D165" s="34" t="s">
        <v>40</v>
      </c>
      <c r="E165" s="35"/>
      <c r="F165" s="36">
        <f>SUM(F158:F164)</f>
        <v>500</v>
      </c>
      <c r="G165" s="36">
        <f t="shared" ref="G165:J165" si="24">SUM(G158:G164)</f>
        <v>30</v>
      </c>
      <c r="H165" s="36">
        <f t="shared" si="24"/>
        <v>23</v>
      </c>
      <c r="I165" s="36">
        <f t="shared" si="24"/>
        <v>112</v>
      </c>
      <c r="J165" s="36">
        <f t="shared" si="24"/>
        <v>781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41</v>
      </c>
      <c r="D166" s="30" t="s">
        <v>42</v>
      </c>
      <c r="E166" s="28"/>
      <c r="F166" s="28"/>
      <c r="G166" s="28"/>
      <c r="H166" s="28"/>
      <c r="I166" s="28"/>
      <c r="J166" s="28"/>
      <c r="K166" s="28"/>
      <c r="L166" s="28"/>
    </row>
    <row r="167" spans="1:12" ht="15" x14ac:dyDescent="0.25">
      <c r="A167" s="23"/>
      <c r="B167" s="24"/>
      <c r="C167" s="25"/>
      <c r="D167" s="30" t="s">
        <v>43</v>
      </c>
      <c r="E167" s="27" t="s">
        <v>114</v>
      </c>
      <c r="F167" s="28">
        <v>200</v>
      </c>
      <c r="G167" s="28">
        <v>1</v>
      </c>
      <c r="H167" s="28">
        <v>4</v>
      </c>
      <c r="I167" s="28">
        <v>7</v>
      </c>
      <c r="J167" s="28">
        <v>85</v>
      </c>
      <c r="K167" s="29" t="s">
        <v>115</v>
      </c>
      <c r="L167" s="28"/>
    </row>
    <row r="168" spans="1:12" ht="15" x14ac:dyDescent="0.25">
      <c r="A168" s="23"/>
      <c r="B168" s="24"/>
      <c r="C168" s="25"/>
      <c r="D168" s="30" t="s">
        <v>46</v>
      </c>
      <c r="E168" s="27" t="s">
        <v>110</v>
      </c>
      <c r="F168" s="28">
        <v>90</v>
      </c>
      <c r="G168" s="28">
        <v>20</v>
      </c>
      <c r="H168" s="28">
        <v>7</v>
      </c>
      <c r="I168" s="28">
        <v>16</v>
      </c>
      <c r="J168" s="28">
        <v>207</v>
      </c>
      <c r="K168" s="29" t="s">
        <v>28</v>
      </c>
      <c r="L168" s="28"/>
    </row>
    <row r="169" spans="1:12" ht="15" x14ac:dyDescent="0.25">
      <c r="A169" s="23"/>
      <c r="B169" s="24"/>
      <c r="C169" s="25"/>
      <c r="D169" s="30" t="s">
        <v>48</v>
      </c>
      <c r="E169" s="27" t="s">
        <v>29</v>
      </c>
      <c r="F169" s="28">
        <v>150</v>
      </c>
      <c r="G169" s="28">
        <v>4</v>
      </c>
      <c r="H169" s="28">
        <v>6</v>
      </c>
      <c r="I169" s="28">
        <v>39</v>
      </c>
      <c r="J169" s="28">
        <v>229</v>
      </c>
      <c r="K169" s="29" t="s">
        <v>30</v>
      </c>
      <c r="L169" s="28"/>
    </row>
    <row r="170" spans="1:12" ht="15" x14ac:dyDescent="0.25">
      <c r="A170" s="23"/>
      <c r="B170" s="24"/>
      <c r="C170" s="25"/>
      <c r="D170" s="30" t="s">
        <v>49</v>
      </c>
      <c r="E170" s="27" t="s">
        <v>58</v>
      </c>
      <c r="F170" s="28">
        <v>200</v>
      </c>
      <c r="G170" s="28">
        <v>1</v>
      </c>
      <c r="H170" s="28">
        <v>0</v>
      </c>
      <c r="I170" s="28">
        <v>28</v>
      </c>
      <c r="J170" s="28">
        <v>116</v>
      </c>
      <c r="K170" s="29" t="s">
        <v>33</v>
      </c>
      <c r="L170" s="28"/>
    </row>
    <row r="171" spans="1:12" ht="15" x14ac:dyDescent="0.25">
      <c r="A171" s="23"/>
      <c r="B171" s="24"/>
      <c r="C171" s="25"/>
      <c r="D171" s="30" t="s">
        <v>51</v>
      </c>
      <c r="E171" s="27" t="s">
        <v>35</v>
      </c>
      <c r="F171" s="28">
        <v>25</v>
      </c>
      <c r="G171" s="28">
        <v>2</v>
      </c>
      <c r="H171" s="28">
        <v>1</v>
      </c>
      <c r="I171" s="28">
        <v>13</v>
      </c>
      <c r="J171" s="28">
        <v>69</v>
      </c>
      <c r="K171" s="29" t="s">
        <v>64</v>
      </c>
      <c r="L171" s="28"/>
    </row>
    <row r="172" spans="1:12" ht="15" x14ac:dyDescent="0.25">
      <c r="A172" s="23"/>
      <c r="B172" s="24"/>
      <c r="C172" s="25"/>
      <c r="D172" s="30" t="s">
        <v>52</v>
      </c>
      <c r="E172" s="27" t="s">
        <v>59</v>
      </c>
      <c r="F172" s="28">
        <v>25</v>
      </c>
      <c r="G172" s="28">
        <v>3</v>
      </c>
      <c r="H172" s="28">
        <v>1</v>
      </c>
      <c r="I172" s="28">
        <v>16</v>
      </c>
      <c r="J172" s="28">
        <v>85</v>
      </c>
      <c r="K172" s="29" t="s">
        <v>102</v>
      </c>
      <c r="L172" s="28"/>
    </row>
    <row r="173" spans="1:12" ht="15" x14ac:dyDescent="0.25">
      <c r="A173" s="23"/>
      <c r="B173" s="24"/>
      <c r="C173" s="25"/>
      <c r="D173" s="26"/>
      <c r="E173" s="27" t="s">
        <v>38</v>
      </c>
      <c r="F173" s="28">
        <v>10</v>
      </c>
      <c r="G173" s="28">
        <v>0</v>
      </c>
      <c r="H173" s="28">
        <v>8</v>
      </c>
      <c r="I173" s="28">
        <v>0</v>
      </c>
      <c r="J173" s="28">
        <v>75</v>
      </c>
      <c r="K173" s="29" t="s">
        <v>39</v>
      </c>
      <c r="L173" s="28"/>
    </row>
    <row r="174" spans="1:12" ht="15" x14ac:dyDescent="0.25">
      <c r="A174" s="23"/>
      <c r="B174" s="24"/>
      <c r="C174" s="25"/>
      <c r="D174" s="26"/>
      <c r="E174" s="27" t="s">
        <v>65</v>
      </c>
      <c r="F174" s="28">
        <v>10</v>
      </c>
      <c r="G174" s="28">
        <v>0</v>
      </c>
      <c r="H174" s="28">
        <v>2</v>
      </c>
      <c r="I174" s="28">
        <v>0</v>
      </c>
      <c r="J174" s="28">
        <v>16</v>
      </c>
      <c r="K174" s="29">
        <v>629</v>
      </c>
      <c r="L174" s="28"/>
    </row>
    <row r="175" spans="1:12" ht="15" x14ac:dyDescent="0.25">
      <c r="A175" s="31"/>
      <c r="B175" s="32"/>
      <c r="C175" s="33"/>
      <c r="D175" s="34" t="s">
        <v>40</v>
      </c>
      <c r="E175" s="35"/>
      <c r="F175" s="36">
        <f>SUM(F167:F174)</f>
        <v>710</v>
      </c>
      <c r="G175" s="36">
        <f>SUM(G167:G174)</f>
        <v>31</v>
      </c>
      <c r="H175" s="36">
        <f>SUM(H167:H174)</f>
        <v>29</v>
      </c>
      <c r="I175" s="36">
        <f>SUM(I167:I174)</f>
        <v>119</v>
      </c>
      <c r="J175" s="36">
        <f>SUM(J167:J174)</f>
        <v>882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6" t="s">
        <v>53</v>
      </c>
      <c r="D176" s="57"/>
      <c r="E176" s="43"/>
      <c r="F176" s="44">
        <f>F165+F175</f>
        <v>1210</v>
      </c>
      <c r="G176" s="44">
        <f>G165+G175</f>
        <v>61</v>
      </c>
      <c r="H176" s="44">
        <f>H165+H175</f>
        <v>52</v>
      </c>
      <c r="I176" s="44">
        <f>I165+I175</f>
        <v>231</v>
      </c>
      <c r="J176" s="44">
        <f t="shared" ref="J176:L176" si="25">J165+J175</f>
        <v>1663</v>
      </c>
      <c r="K176" s="44"/>
      <c r="L176" s="44">
        <f t="shared" si="25"/>
        <v>0</v>
      </c>
    </row>
    <row r="177" spans="1:12" ht="1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 t="s">
        <v>116</v>
      </c>
      <c r="F178" s="28">
        <v>180</v>
      </c>
      <c r="G178" s="28">
        <v>51</v>
      </c>
      <c r="H178" s="28">
        <v>39</v>
      </c>
      <c r="I178" s="28">
        <v>24</v>
      </c>
      <c r="J178" s="28">
        <v>656</v>
      </c>
      <c r="K178" s="29" t="s">
        <v>85</v>
      </c>
      <c r="L178" s="28"/>
    </row>
    <row r="179" spans="1:12" ht="15" x14ac:dyDescent="0.25">
      <c r="A179" s="23"/>
      <c r="B179" s="24"/>
      <c r="C179" s="25"/>
      <c r="D179" s="30" t="s">
        <v>31</v>
      </c>
      <c r="E179" s="27" t="s">
        <v>86</v>
      </c>
      <c r="F179" s="28" t="s">
        <v>87</v>
      </c>
      <c r="G179" s="28">
        <v>0</v>
      </c>
      <c r="H179" s="28">
        <v>0</v>
      </c>
      <c r="I179" s="28">
        <v>15</v>
      </c>
      <c r="J179" s="28">
        <v>57</v>
      </c>
      <c r="K179" s="29" t="s">
        <v>88</v>
      </c>
      <c r="L179" s="28"/>
    </row>
    <row r="180" spans="1:12" ht="15" x14ac:dyDescent="0.25">
      <c r="A180" s="23"/>
      <c r="B180" s="24"/>
      <c r="C180" s="25"/>
      <c r="D180" s="30" t="s">
        <v>34</v>
      </c>
      <c r="E180" s="27" t="s">
        <v>35</v>
      </c>
      <c r="F180" s="28">
        <v>65</v>
      </c>
      <c r="G180" s="28">
        <v>5</v>
      </c>
      <c r="H180" s="28">
        <v>2</v>
      </c>
      <c r="I180" s="28">
        <v>36</v>
      </c>
      <c r="J180" s="28">
        <v>179</v>
      </c>
      <c r="K180" s="29" t="s">
        <v>89</v>
      </c>
      <c r="L180" s="28"/>
    </row>
    <row r="181" spans="1:12" ht="15" x14ac:dyDescent="0.25">
      <c r="A181" s="23"/>
      <c r="B181" s="24"/>
      <c r="C181" s="25"/>
      <c r="D181" s="30" t="s">
        <v>37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90</v>
      </c>
      <c r="F182" s="28">
        <v>50</v>
      </c>
      <c r="G182" s="28">
        <v>0</v>
      </c>
      <c r="H182" s="28">
        <v>0</v>
      </c>
      <c r="I182" s="28">
        <v>33</v>
      </c>
      <c r="J182" s="28">
        <v>127</v>
      </c>
      <c r="K182" s="29" t="s">
        <v>91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40</v>
      </c>
      <c r="E184" s="35"/>
      <c r="F184" s="36">
        <f>SUM(F177:F183)</f>
        <v>295</v>
      </c>
      <c r="G184" s="36">
        <f t="shared" ref="G184:J184" si="26">SUM(G177:G183)</f>
        <v>56</v>
      </c>
      <c r="H184" s="36">
        <f t="shared" si="26"/>
        <v>41</v>
      </c>
      <c r="I184" s="36">
        <f t="shared" si="26"/>
        <v>108</v>
      </c>
      <c r="J184" s="36">
        <f t="shared" si="26"/>
        <v>1019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41</v>
      </c>
      <c r="D185" s="30" t="s">
        <v>42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43</v>
      </c>
      <c r="E186" s="27" t="s">
        <v>117</v>
      </c>
      <c r="F186" s="28">
        <v>200</v>
      </c>
      <c r="G186" s="28">
        <v>2</v>
      </c>
      <c r="H186" s="28">
        <v>4</v>
      </c>
      <c r="I186" s="28">
        <v>17</v>
      </c>
      <c r="J186" s="28">
        <v>116</v>
      </c>
      <c r="K186" s="29" t="s">
        <v>93</v>
      </c>
      <c r="L186" s="28"/>
    </row>
    <row r="187" spans="1:12" ht="15" x14ac:dyDescent="0.25">
      <c r="A187" s="23"/>
      <c r="B187" s="24"/>
      <c r="C187" s="25"/>
      <c r="D187" s="30" t="s">
        <v>46</v>
      </c>
      <c r="E187" s="27" t="s">
        <v>84</v>
      </c>
      <c r="F187" s="28">
        <v>180</v>
      </c>
      <c r="G187" s="28">
        <v>51</v>
      </c>
      <c r="H187" s="28">
        <v>39</v>
      </c>
      <c r="I187" s="28">
        <v>24</v>
      </c>
      <c r="J187" s="28">
        <v>656</v>
      </c>
      <c r="K187" s="29" t="s">
        <v>85</v>
      </c>
      <c r="L187" s="28"/>
    </row>
    <row r="188" spans="1:12" ht="15" x14ac:dyDescent="0.25">
      <c r="A188" s="23"/>
      <c r="B188" s="24"/>
      <c r="C188" s="25"/>
      <c r="D188" s="30" t="s">
        <v>48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49</v>
      </c>
      <c r="E189" s="27" t="s">
        <v>86</v>
      </c>
      <c r="F189" s="28">
        <v>200</v>
      </c>
      <c r="G189" s="28">
        <v>0</v>
      </c>
      <c r="H189" s="28">
        <v>0</v>
      </c>
      <c r="I189" s="28">
        <v>15</v>
      </c>
      <c r="J189" s="28">
        <v>57</v>
      </c>
      <c r="K189" s="29" t="s">
        <v>88</v>
      </c>
      <c r="L189" s="28"/>
    </row>
    <row r="190" spans="1:12" ht="15" x14ac:dyDescent="0.25">
      <c r="A190" s="23"/>
      <c r="B190" s="24"/>
      <c r="C190" s="25"/>
      <c r="D190" s="30" t="s">
        <v>51</v>
      </c>
      <c r="E190" s="27" t="s">
        <v>35</v>
      </c>
      <c r="F190" s="28">
        <v>65</v>
      </c>
      <c r="G190" s="28">
        <v>5</v>
      </c>
      <c r="H190" s="28">
        <v>2</v>
      </c>
      <c r="I190" s="28">
        <v>36</v>
      </c>
      <c r="J190" s="28">
        <v>179</v>
      </c>
      <c r="K190" s="29" t="s">
        <v>89</v>
      </c>
      <c r="L190" s="28"/>
    </row>
    <row r="191" spans="1:12" ht="15" x14ac:dyDescent="0.25">
      <c r="A191" s="23"/>
      <c r="B191" s="24"/>
      <c r="C191" s="25"/>
      <c r="D191" s="30" t="s">
        <v>52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65</v>
      </c>
      <c r="F192" s="28">
        <v>10</v>
      </c>
      <c r="G192" s="28">
        <v>0</v>
      </c>
      <c r="H192" s="28">
        <v>2</v>
      </c>
      <c r="I192" s="28">
        <v>0</v>
      </c>
      <c r="J192" s="28">
        <v>16</v>
      </c>
      <c r="K192" s="29">
        <v>629</v>
      </c>
      <c r="L192" s="28"/>
    </row>
    <row r="193" spans="1:12" ht="15" x14ac:dyDescent="0.25">
      <c r="A193" s="23"/>
      <c r="B193" s="24"/>
      <c r="C193" s="25"/>
      <c r="D193" s="26"/>
      <c r="E193" s="27" t="s">
        <v>90</v>
      </c>
      <c r="F193" s="28">
        <v>50</v>
      </c>
      <c r="G193" s="28">
        <v>0</v>
      </c>
      <c r="H193" s="28">
        <v>0</v>
      </c>
      <c r="I193" s="28">
        <v>33</v>
      </c>
      <c r="J193" s="28">
        <v>127</v>
      </c>
      <c r="K193" s="29" t="s">
        <v>91</v>
      </c>
      <c r="L193" s="28"/>
    </row>
    <row r="194" spans="1:12" ht="15" x14ac:dyDescent="0.25">
      <c r="A194" s="31"/>
      <c r="B194" s="32"/>
      <c r="C194" s="33"/>
      <c r="D194" s="34" t="s">
        <v>40</v>
      </c>
      <c r="E194" s="35"/>
      <c r="F194" s="36">
        <f>SUM(F185:F193)</f>
        <v>705</v>
      </c>
      <c r="G194" s="36">
        <f t="shared" ref="G194:J194" si="27">SUM(G185:G193)</f>
        <v>58</v>
      </c>
      <c r="H194" s="36">
        <f t="shared" si="27"/>
        <v>47</v>
      </c>
      <c r="I194" s="36">
        <f t="shared" si="27"/>
        <v>125</v>
      </c>
      <c r="J194" s="36">
        <f t="shared" si="27"/>
        <v>1151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6" t="s">
        <v>53</v>
      </c>
      <c r="D195" s="57"/>
      <c r="E195" s="43"/>
      <c r="F195" s="44">
        <f>F184+F194</f>
        <v>1000</v>
      </c>
      <c r="G195" s="44">
        <f>G184+G194</f>
        <v>114</v>
      </c>
      <c r="H195" s="44">
        <f>H184+H194</f>
        <v>88</v>
      </c>
      <c r="I195" s="44">
        <f>I184+I194</f>
        <v>233</v>
      </c>
      <c r="J195" s="44">
        <f t="shared" ref="J195:L195" si="28">J184+J194</f>
        <v>2170</v>
      </c>
      <c r="K195" s="44"/>
      <c r="L195" s="44">
        <f t="shared" si="28"/>
        <v>0</v>
      </c>
    </row>
    <row r="196" spans="1:12" x14ac:dyDescent="0.2">
      <c r="A196" s="50"/>
      <c r="B196" s="51"/>
      <c r="C196" s="58" t="s">
        <v>118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1168.7</v>
      </c>
      <c r="G196" s="52">
        <f t="shared" ref="G196:J196" si="29">(G24+G43+G62+G81+G100+G119+G138+G157+G176+G195)/(IF(G24=0,0,1)+IF(G43=0,0,1)+IF(G62=0,0,1)+IF(G81=0,0,1)+IF(G100=0,0,1)+IF(G119=0,0,1)+IF(G138=0,0,1)+IF(G157=0,0,1)+IF(G176=0,0,1)+IF(G195=0,0,1))</f>
        <v>71.400000000000006</v>
      </c>
      <c r="H196" s="52">
        <f t="shared" si="29"/>
        <v>64.900000000000006</v>
      </c>
      <c r="I196" s="52">
        <f t="shared" si="29"/>
        <v>219.7</v>
      </c>
      <c r="J196" s="52">
        <f t="shared" si="29"/>
        <v>1759.1</v>
      </c>
      <c r="K196" s="52"/>
      <c r="L196" s="5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2022-05-16T14:23:56Z</dcterms:created>
  <dcterms:modified xsi:type="dcterms:W3CDTF">2024-11-06T13:24:37Z</dcterms:modified>
</cp:coreProperties>
</file>